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lmaso\Desktop\TRASPARENZA\FORNITORI\"/>
    </mc:Choice>
  </mc:AlternateContent>
  <xr:revisionPtr revIDLastSave="0" documentId="8_{B6567370-D9E6-4C5A-8B78-6C124C040746}" xr6:coauthVersionLast="40" xr6:coauthVersionMax="40" xr10:uidLastSave="{00000000-0000-0000-0000-000000000000}"/>
  <bookViews>
    <workbookView xWindow="-120" yWindow="-120" windowWidth="29040" windowHeight="15840" xr2:uid="{C75CF692-839F-4714-A49C-C378C269A70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110" i="1" l="1"/>
  <c r="B108" i="1"/>
  <c r="B107" i="1"/>
  <c r="B104" i="1"/>
  <c r="B100" i="1"/>
  <c r="B63" i="1"/>
  <c r="B61" i="1"/>
  <c r="B47" i="1"/>
  <c r="B41" i="1"/>
  <c r="B25" i="1"/>
  <c r="B17" i="1"/>
</calcChain>
</file>

<file path=xl/sharedStrings.xml><?xml version="1.0" encoding="utf-8"?>
<sst xmlns="http://schemas.openxmlformats.org/spreadsheetml/2006/main" count="328" uniqueCount="225">
  <si>
    <t>NOMINATIVO/RAGIONE SOCIALE</t>
  </si>
  <si>
    <t>IMPORTO</t>
  </si>
  <si>
    <t>DESCRIZIONE FORNITURA O PRESTAZIONE</t>
  </si>
  <si>
    <t>DURATA</t>
  </si>
  <si>
    <t xml:space="preserve">A.M.T. ANTINCENDI MARE TERRA S.A.S DI BONATI SERGIO E C. </t>
  </si>
  <si>
    <t>ASISTENZA TECNICA Controllo, revisione, ricarica e ricollaudo estintori</t>
  </si>
  <si>
    <t>ANNUALE CON RINNOVO AUTOMATICO</t>
  </si>
  <si>
    <t>ABI SERVIZI</t>
  </si>
  <si>
    <t>ACQUISTO LIBRI/ABBONAMENTI/RIVISTE</t>
  </si>
  <si>
    <t>LIMITATO ALL'ESPLETAMENTO DELLA  PRESTAZIONE RICHIESTA</t>
  </si>
  <si>
    <t>ACS DATA SYSTEMS S.P.A.</t>
  </si>
  <si>
    <t>IMMOBILIZZAZIONI MATERIALI E IMMATERIALI - informatica</t>
  </si>
  <si>
    <t xml:space="preserve">ADECCO ITALIA SPA </t>
  </si>
  <si>
    <t xml:space="preserve">FORNITURA LAVORATORI INTERINALI </t>
  </si>
  <si>
    <t>LIMITATO ALLA NECESSITA' TEMPO PER TEMPO DI LAVORATORE INTERINALE</t>
  </si>
  <si>
    <t>AGRITURISMO ANTONIO FACCHIN E FIGLI S.S.SOC.AGR.</t>
  </si>
  <si>
    <t>CENA DI LAVORO</t>
  </si>
  <si>
    <t>ALPHABET ITALIA FLEET MANAGEMENT S.P.A.</t>
  </si>
  <si>
    <t>NOLEGGIO AUTOVETTURE</t>
  </si>
  <si>
    <t>PLURIENNALE</t>
  </si>
  <si>
    <t>ANFIR</t>
  </si>
  <si>
    <t>QUOTA ASSOCIATIVA</t>
  </si>
  <si>
    <t>ANNUALE SENZA RINNOVO</t>
  </si>
  <si>
    <t>ARUBA S.P.A.</t>
  </si>
  <si>
    <t>RINNOVO DOMINI WEB</t>
  </si>
  <si>
    <t>ASCOPIAVE ENERGIE S.P.A. UNIPERSONALE</t>
  </si>
  <si>
    <t>ENERGIA ELETTRICA</t>
  </si>
  <si>
    <t xml:space="preserve">AU CLEAN SERVIZI S.R.L. </t>
  </si>
  <si>
    <t>FORNITURA SERVIZI PULIZIE</t>
  </si>
  <si>
    <t>AUTOSTRADE PER L'ITALIA</t>
  </si>
  <si>
    <t>FORNITURA SERVIZI AUTOSTRADALI</t>
  </si>
  <si>
    <t>AXIANS TELETRONICA S.p.A.</t>
  </si>
  <si>
    <t>CANONE NOLEGGIO BENI MOBILI - AUDIOCONFERENZA</t>
  </si>
  <si>
    <t>BANCA MONTE DEI PASCHI DI SIENA S.P.A.</t>
  </si>
  <si>
    <t>COMMISSIONI SU FIDEJUSSIONE</t>
  </si>
  <si>
    <t>BDO ITALIA S.P.A.</t>
  </si>
  <si>
    <t>REVISIONE LEGALE E DEI CONTI</t>
  </si>
  <si>
    <t>FINO ALL'APPROVAZIONE DEL BILANCIO AL 31/12/2018</t>
  </si>
  <si>
    <t>BLUENERGY ASSISTANCE SRL</t>
  </si>
  <si>
    <t>ENERGIA TERMICA E FRIGORIFERA</t>
  </si>
  <si>
    <t xml:space="preserve">BUREAU VAN DIJK EDIZIONI ELETTRONICHE S.P.A.  SOCIETA' CON UNICO AZIONISTA </t>
  </si>
  <si>
    <t>LICENZA USO BANCA DATI AIDA</t>
  </si>
  <si>
    <t>ANNUALE SENZA RINNOVO AUTOMATICO</t>
  </si>
  <si>
    <t>CAMERA ARBITRALE DI VENEZIA</t>
  </si>
  <si>
    <t>ANTICIPO SPESE CAMERA ARBITRALE VE- Harry's</t>
  </si>
  <si>
    <t>CMC CONSULTING S.R.L.</t>
  </si>
  <si>
    <t>CONSULENZA TECNICA CESSIONE ADAPTICA</t>
  </si>
  <si>
    <t>LIMITATO ALL'ESPLETAMENTO DELLE  PRESTAZIONI RICHIESTE</t>
  </si>
  <si>
    <t xml:space="preserve">COMMUNITY S.R.L. </t>
  </si>
  <si>
    <t>AGENZIA DI STAMPA ECONSULENZA PER COMUNICAZIONE</t>
  </si>
  <si>
    <t>CONCILIATORE BANCARIOFINANZIARIO - ASOCIAZIONE PER LA SOLUZIONE D ELLE CONTROVERSIE BANCARIE, FINANZIARIE E SOCIETARIE</t>
  </si>
  <si>
    <t>CONTRIBUTO ABF</t>
  </si>
  <si>
    <t>D.M.G. SERVICE S.R.L.</t>
  </si>
  <si>
    <t>MANUTENZIONI</t>
  </si>
  <si>
    <t xml:space="preserve">DAILY PRESS SRL </t>
  </si>
  <si>
    <t xml:space="preserve">RASSEGNA STAMPA QUOTIDIANA </t>
  </si>
  <si>
    <t>DE POLI MATTEO</t>
  </si>
  <si>
    <t xml:space="preserve">ASSISTENZA LEGALE </t>
  </si>
  <si>
    <t>DEFENSIS S.R.L.</t>
  </si>
  <si>
    <t>CONSULENZA TECNICO INFORMATICA</t>
  </si>
  <si>
    <t>DELLE MONACHE STEFANO</t>
  </si>
  <si>
    <t>CONSULENZE LEGALI - Parere in materia di esercizio diritto di recesso - importo comprensivo di RA versata</t>
  </si>
  <si>
    <t>DI.BRE.MA.NA SL</t>
  </si>
  <si>
    <t>RINNOVO MARCHIO</t>
  </si>
  <si>
    <t>DIGITAL PRINTING S.R.L.</t>
  </si>
  <si>
    <t>CANONI DI LOCAZIONE BENI MOBILI - noleggio stampanti</t>
  </si>
  <si>
    <t>DIGITALPA S.R.L.</t>
  </si>
  <si>
    <t>SERVIZI INFORMATICI - Servizio software per gestione adempimenti D.Lgs. 33/2013</t>
  </si>
  <si>
    <t xml:space="preserve">DIGIWARE S.R.L. </t>
  </si>
  <si>
    <t>LICENZE USO ANTIVIRUS E ASSISTENZA TECNICA</t>
  </si>
  <si>
    <t>DITTA ERMENEGILDO ROSA SALVA S.R.L.</t>
  </si>
  <si>
    <t>GENERI ALIMENTARI</t>
  </si>
  <si>
    <t xml:space="preserve">EDENRED ITALIA S.R.L. </t>
  </si>
  <si>
    <t>FORNITURA BUONI PASTO</t>
  </si>
  <si>
    <t>EDICOLE</t>
  </si>
  <si>
    <t>ACQUISTO QUOTIDIANI</t>
  </si>
  <si>
    <t>ELLISSE S.R.L.</t>
  </si>
  <si>
    <t>MANUTENZIONI - Verifica periodica impianto elettrico</t>
  </si>
  <si>
    <t xml:space="preserve">ENGINEERING INGEGNERIA INFORMATICA S.P.A. </t>
  </si>
  <si>
    <t>LICENZA USO SOFTWARE E ASSISTENZA TECNICA</t>
  </si>
  <si>
    <t>ENI S.P.A.</t>
  </si>
  <si>
    <t>FORNITURA CARBURANTE</t>
  </si>
  <si>
    <t>EURO TIME DI MUZZOLINI LUIGI &amp; C. S.N.C.</t>
  </si>
  <si>
    <t>ASSISTENZA TECNICA - Assistenza e manutenzione TIME@WORK e CHECK&amp;IN</t>
  </si>
  <si>
    <t>F.LLI LANDO S.P.A.</t>
  </si>
  <si>
    <t xml:space="preserve">FEDALTO ANNALISA </t>
  </si>
  <si>
    <t>FORNITURA MATERIALE CANCELLERIA</t>
  </si>
  <si>
    <t>FVS S.G.R. S.P.A. già FRIULIA VENETO SVILUPPO SGR S.p.A.</t>
  </si>
  <si>
    <t>CONTRATTO DI ADVISORY SU PARTECIPAZIONI FONDO CAPITALE DI RISCHIOO</t>
  </si>
  <si>
    <t>ANNUALE CON RINNOVO</t>
  </si>
  <si>
    <t>GALILEO NETWORK  S.P.A.</t>
  </si>
  <si>
    <t>SVILUPPO INFORMATICO AREA AGEVOLAZIONI</t>
  </si>
  <si>
    <t>TRIENNALE</t>
  </si>
  <si>
    <t xml:space="preserve">GAVA MARCO </t>
  </si>
  <si>
    <t>CONSULENZE NOTARILI</t>
  </si>
  <si>
    <t>GIANNI, ORIGONI, GRIPPO, CAPPELLI &amp; PARTNERS</t>
  </si>
  <si>
    <t>CONSULENZE LEGALI -Vari Incarichi - importo comprensivo di RA versata</t>
  </si>
  <si>
    <t xml:space="preserve">GIUFFRE'  FRANCIS LEFEBVRE S.P.A. </t>
  </si>
  <si>
    <t>GRAFICA &amp; STAMPA S.R.L.S.</t>
  </si>
  <si>
    <t>BIGLIETTI DA VISITA, BROCHURE, STAMPA BILANCI</t>
  </si>
  <si>
    <t>GRIMANI &amp; PESCE DOTTORI COMMERCIALISTI</t>
  </si>
  <si>
    <t>ASSISTENZA AMMINISTRATIVA FISCALE -  - importo comprensivo di RA versata</t>
  </si>
  <si>
    <t xml:space="preserve">HITACHI SYSTEMS CBT S.P.A. </t>
  </si>
  <si>
    <t>NOLEGGIO STAMPANTI E PC</t>
  </si>
  <si>
    <t xml:space="preserve">IL SOLE 24 ORE S.P.A. </t>
  </si>
  <si>
    <t>INFOCAMERE - SOCIETA' CONSORTILE DI INFORMATICA DELLE CAMERE DI COMMERCIO ITALIANE PER AZIONI</t>
  </si>
  <si>
    <t>RINNOVO CODICE LEI</t>
  </si>
  <si>
    <t xml:space="preserve">ANNUALE </t>
  </si>
  <si>
    <t xml:space="preserve">INTESA SANPAOLO S.P.A. </t>
  </si>
  <si>
    <t>RILASCIO FIDEJUSSIONE A FAVORE BEI</t>
  </si>
  <si>
    <t xml:space="preserve">ITALARCHIVI S.R.L. </t>
  </si>
  <si>
    <t>SERVIZI DI ARCHIVIAZIONE IN OUTSOURCING</t>
  </si>
  <si>
    <t xml:space="preserve">KPMG ADVISORY  S.P.A. </t>
  </si>
  <si>
    <t>CONSULENZA IN MATERIA DI AUDITING - RISK ASSESSMENT</t>
  </si>
  <si>
    <t>CONTRATTO PRINCIPALE: DURATA ANNUALE; ALTRE PRESTAZIONI DURATA LIMITATA ALL'EROGAZIONE DELLE STESSE</t>
  </si>
  <si>
    <t>LEASE PLAN ITALIA S.P.A.</t>
  </si>
  <si>
    <t xml:space="preserve">LISCOR S.P.A. </t>
  </si>
  <si>
    <t xml:space="preserve">M31 ITALIA SRL </t>
  </si>
  <si>
    <t>CONSULENZA CESSIONE ADAPTICA</t>
  </si>
  <si>
    <t xml:space="preserve">MEDIAMARKET S.P.A. </t>
  </si>
  <si>
    <t>MOBILITY MANAGER</t>
  </si>
  <si>
    <t>Acquisto di titoli di viaggio riaddebitati ai dipendenti</t>
  </si>
  <si>
    <t xml:space="preserve">MODEFINANCE S.R.L. </t>
  </si>
  <si>
    <t>LICENZA USO BANCA DATI WEB RATING</t>
  </si>
  <si>
    <t>MODOLUCE S.N.C. DI MODOLUCE LORENZO, VANIN ANDREA E ZANE NICOLA</t>
  </si>
  <si>
    <t>MANUTENZIONE IMPIANTI ELETTRICI</t>
  </si>
  <si>
    <t>NCTM STUDIO LEGALE ASSOCIATO NEGRI-CLEMENTI TOFFOLETTO MONTIRONI &amp; SOCI</t>
  </si>
  <si>
    <t xml:space="preserve">NEOPOST RENTAL ITALIA SRL </t>
  </si>
  <si>
    <t>CANONI DI LOCAZIONE BENI MOBILI - noleggio affrancatrice postale</t>
  </si>
  <si>
    <t>NEXTOUR SRL</t>
  </si>
  <si>
    <t>SERVIZI DI AGENZIA VIAGGI- Compreso il costo dei biglietti treno anticipati dall'agenzia stessa</t>
  </si>
  <si>
    <t>NICOTERA LUIGI</t>
  </si>
  <si>
    <t>CONSULENZE INFORMATICA- perito tecnico - importo comprensivo di RA versata</t>
  </si>
  <si>
    <t>NOVA FACILITY S.R.L.</t>
  </si>
  <si>
    <t>ENERGIA FRIGORIFERA E MANUTENZIONE IMPIANTI</t>
  </si>
  <si>
    <t>OPERARI S.R.L.</t>
  </si>
  <si>
    <t xml:space="preserve">ATTIVITA' DI AUDIT </t>
  </si>
  <si>
    <t>ORASESTA S.P.A.</t>
  </si>
  <si>
    <t>FORNITURA BEVANDE</t>
  </si>
  <si>
    <t xml:space="preserve">ORRICK HERRINGTON &amp; SUTCLIFFE LLP </t>
  </si>
  <si>
    <t>CONSULENZA CESSIONE ADAPTICA - importo comprensivo di RA versata</t>
  </si>
  <si>
    <t>PACE E SVILUPPO SOCIETA' COOPERATIVA SOCIALE</t>
  </si>
  <si>
    <t>SPESE DI RAPPRESENTANZA</t>
  </si>
  <si>
    <t xml:space="preserve">PELLEGRINI S.P.A. </t>
  </si>
  <si>
    <t>NOLEGGIO FOTOCOPIATORI</t>
  </si>
  <si>
    <t>POSTE ITALIANE SPA</t>
  </si>
  <si>
    <t>SERVIZIO PICK UP</t>
  </si>
  <si>
    <t>PRISMA S.R.L.</t>
  </si>
  <si>
    <t xml:space="preserve">RE.TE. S.R.L. </t>
  </si>
  <si>
    <t>SMALTIMENTO TONER E MATERIALE ELETTRONICO</t>
  </si>
  <si>
    <t xml:space="preserve">RISTORAZIONE DONAZZON ACHILLE SAS </t>
  </si>
  <si>
    <t>COLAZIONE DI LAVORO</t>
  </si>
  <si>
    <t>ROBERTO DORIA</t>
  </si>
  <si>
    <t>CONSULENZE NOTARILI - procura - - importo comprensivo di RA versata</t>
  </si>
  <si>
    <t>ROMEO MARIAGRAZIA</t>
  </si>
  <si>
    <t>ASSISTENZA LEGALE PER CONTENZIOSO AMMINISTRATIVO- importo comprensivo di RA versata</t>
  </si>
  <si>
    <t xml:space="preserve">SAN MARCO BEVERAGE NETWORK VENEZIA S.P.A. </t>
  </si>
  <si>
    <t>FORNITURA ACQUA DA BERE</t>
  </si>
  <si>
    <t xml:space="preserve">SANINO MARIO </t>
  </si>
  <si>
    <t>CONSULENZE LEGALI</t>
  </si>
  <si>
    <t>SAVA S.R.L.</t>
  </si>
  <si>
    <t>CONSULENZA ATTURIALE PER VALUTAZIONE IAS/IFRS T.F.R.</t>
  </si>
  <si>
    <t xml:space="preserve">SDA EXPRESS COURIER S.P.A. CON SOCIO UNICO </t>
  </si>
  <si>
    <t>SERVIZIO TRASPORTI</t>
  </si>
  <si>
    <t xml:space="preserve">SEC SERVIZI S.C.P.A. </t>
  </si>
  <si>
    <t>HOSTING SERVER E SERVIZIO DISASTER RECOVERY</t>
  </si>
  <si>
    <t xml:space="preserve">SEFIN S.P.A. </t>
  </si>
  <si>
    <t>LICENZA USO SOFTWARE PER SEGNALAZIONI CENTRALE RISCHI</t>
  </si>
  <si>
    <t xml:space="preserve">SGR CONSULTING SA </t>
  </si>
  <si>
    <t>LICENZA USO SOFTWARE PER VERIFICHE ANTIRICICLAGGIO</t>
  </si>
  <si>
    <t xml:space="preserve">SIA S.P.A </t>
  </si>
  <si>
    <t>ELABORAZIONE FILE CR</t>
  </si>
  <si>
    <t xml:space="preserve">SIAV S.P.A. </t>
  </si>
  <si>
    <t>APPLICAZIONE MANAGEMENT ARCHIFLOW VIRGILIO</t>
  </si>
  <si>
    <t>ANNUALE CON RINNOVO AUTOMATICO; ALTRE PRESTAZIONI DURATA LIMITATA ALL'ESPLETAMENTO DELLA PRESTAZIONE RICHIESTA</t>
  </si>
  <si>
    <t>SICON S.R.L.</t>
  </si>
  <si>
    <t>FORNITURA HARDWARE</t>
  </si>
  <si>
    <t>STUDIO ASSOCIATO SAGT</t>
  </si>
  <si>
    <t>CONSULENZE AMMINISTRATIVO FSCALI - return back IAS-OIC - - importo comprensivo di RA versata</t>
  </si>
  <si>
    <t xml:space="preserve">STUDIO CONSULENZA DEL LAVORO BONET LEPSCHY &amp; ASSOCIATI </t>
  </si>
  <si>
    <t>CONSULENTE DEL LAVORO</t>
  </si>
  <si>
    <t>ANNUALE  CON RINNOVO</t>
  </si>
  <si>
    <t xml:space="preserve">STUDIO DEGLI AVVOCATI MARCELLO MAGGIOLO E PIERO REIS </t>
  </si>
  <si>
    <t>CONSULENZE LEGALI CIS/GIESSE/AZ.RESPONSABILITA' -  - importo comprensivo di RA versata</t>
  </si>
  <si>
    <t>STUDIO LEGALE ASSOCIATO ANTONINI QUARNETI</t>
  </si>
  <si>
    <t>CONSULENZA LEGALE - Diritto di recesso dei soci  - importo comprensivo di RA versata</t>
  </si>
  <si>
    <t>STUDIO LEGALE ASSOCIATO AVV.IVONE CACCIAVILLANI</t>
  </si>
  <si>
    <t>CONSULENZA LEGALE - VS/Manco  - importo comprensivo di RA versata</t>
  </si>
  <si>
    <t xml:space="preserve">STUDIO LEGALE ASSOCIATO MIAZZI CESTER ROSSI </t>
  </si>
  <si>
    <t>CONSULENZE GIUSLAVORISTICHE -  - importo comprensivo di RA versata</t>
  </si>
  <si>
    <t xml:space="preserve">STUDIO LEGALE BAREL MALVESTIO &amp; ASSOCIATI </t>
  </si>
  <si>
    <t>ASSISTENZA LEGALE IN CONTENZIOSO PARTECIPAZIONI SOCIETARIE - importo comprensivo di RA versata</t>
  </si>
  <si>
    <t>STUDIO LEGALE DELFINO E ASSOCIATI WILLKIE FARR &amp; GALLAGHER LLP</t>
  </si>
  <si>
    <t>CONSULENZA LEGALE - Opzione PUT - Apvs  - importo comprensivo di RA versata</t>
  </si>
  <si>
    <t>STUDIO NOTARILE ASSOCIATO MARCIANO-CHIARUTTINI-GASPAROTTI</t>
  </si>
  <si>
    <t>CONSULENZE NOTARILI - Cessione FVS - importo comprensivo di RA versata</t>
  </si>
  <si>
    <t xml:space="preserve">SYNERGIA FORMAZIONE S.R.L. </t>
  </si>
  <si>
    <t>CORSO FORMAZIONE</t>
  </si>
  <si>
    <t xml:space="preserve">SYNTHESE S.R.L. </t>
  </si>
  <si>
    <t>LICENZA D'USO SOFTWARE CLICKVIEW - SYNTHESE E ASSISTENZA TECNICA</t>
  </si>
  <si>
    <t xml:space="preserve">T33 S.R.L. </t>
  </si>
  <si>
    <t>TELECOM ITALIA S.P.A.</t>
  </si>
  <si>
    <t>SERVIZI DI TELEFONIA</t>
  </si>
  <si>
    <t>TELEPASS S.P.A. / AUTOSTRADE PER L'ITALIA S.P.A.</t>
  </si>
  <si>
    <t>PEDAGGI AUTOSTRADALI - comprensivi di spese bancarie per l'addebito</t>
  </si>
  <si>
    <t xml:space="preserve">TERRANOVA GUIDO </t>
  </si>
  <si>
    <t>INCARICO PARERE CONGRUITA' COMPENSO REGIONALE</t>
  </si>
  <si>
    <t xml:space="preserve">UNIONE FIDUCIARIA S.P.A. </t>
  </si>
  <si>
    <t>SERVIZI INFORMATICI - Service informatico per servizio whistleblowing</t>
  </si>
  <si>
    <t>VEGA ENGINEERING S.R.L.</t>
  </si>
  <si>
    <t>CONSULENZA IN MATERIA DI RSSP</t>
  </si>
  <si>
    <t>VEGA FORMAZIONE S.R.L.</t>
  </si>
  <si>
    <t>FORNITURA FORMAZIONE SPECIALISTICA</t>
  </si>
  <si>
    <t xml:space="preserve">VEGA PARCO SCIENTIFICO TECNOLOGICO DI VENEZIA S.C.A.R.L. </t>
  </si>
  <si>
    <t>FORNITURA UTENZE SU FIBRA OTTICA</t>
  </si>
  <si>
    <t>VERITAS ENERGIA S.P.A.</t>
  </si>
  <si>
    <t>FORNITURA ENERGIA ELETTRICA</t>
  </si>
  <si>
    <t>VODAFONE ITALIA S.P.A.</t>
  </si>
  <si>
    <t>SERVIZI DI TELEFONIA  - comprensivi di spese bancarie per l'addebito</t>
  </si>
  <si>
    <t>WILLIS</t>
  </si>
  <si>
    <t>ASSICURAZIONE AMMINISTRATORI comprensivi di costi amministrativi</t>
  </si>
  <si>
    <t>ANNUALE CON RINNOVO TACITO</t>
  </si>
  <si>
    <t xml:space="preserve">WIND TRE S.P.A. </t>
  </si>
  <si>
    <t xml:space="preserve">WOLTERS KLUWER ITALIA S.R.L. </t>
  </si>
  <si>
    <t xml:space="preserve">ABBONAMENTI RIVISTE TECNICHE E LICENZA BANCA DATI GIURIDICA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</si>
</sst>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"/>
    </font>
    <font>
      <sz val="10"/>
      <color theme="1"/>
      <name val="Calibri "/>
    </font>
    <font>
      <sz val="10"/>
      <name val="Calibri 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164" fontId="3" fillId="0" borderId="2" xfId="0" applyNumberFormat="1" applyFont="1" applyBorder="1"/>
    <xf numFmtId="0" fontId="4" fillId="0" borderId="0" xfId="0" applyFont="1"/>
    <xf numFmtId="0" fontId="5" fillId="0" borderId="3" xfId="0" applyFont="1" applyBorder="1"/>
    <xf numFmtId="164" fontId="3" fillId="0" borderId="4" xfId="0" applyNumberFormat="1" applyFont="1" applyBorder="1"/>
    <xf numFmtId="0" fontId="4" fillId="0" borderId="3" xfId="0" applyFont="1" applyBorder="1"/>
    <xf numFmtId="0" fontId="3" fillId="0" borderId="3" xfId="0" applyFont="1" applyBorder="1"/>
    <xf numFmtId="43" fontId="3" fillId="0" borderId="4" xfId="1" applyFont="1" applyBorder="1"/>
    <xf numFmtId="43" fontId="3" fillId="0" borderId="0" xfId="1" applyFont="1"/>
    <xf numFmtId="164" fontId="3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CECD-7ACE-4FBB-A7EC-4B49487EF98B}">
  <dimension ref="A2:D116"/>
  <sheetViews>
    <sheetView tabSelected="1" topLeftCell="A70" workbookViewId="0">
      <selection activeCell="A96" sqref="A96:XFD96"/>
    </sheetView>
  </sheetViews>
  <sheetFormatPr defaultRowHeight="12.75"/>
  <cols>
    <col min="1" max="1" width="117.140625" style="5" customWidth="1"/>
    <col min="2" max="2" width="11.5703125" style="2" bestFit="1" customWidth="1"/>
    <col min="3" max="3" width="73" style="2" customWidth="1"/>
    <col min="4" max="4" width="71.140625" style="2" customWidth="1"/>
    <col min="5" max="16384" width="9.140625" style="2"/>
  </cols>
  <sheetData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3" t="s">
        <v>4</v>
      </c>
      <c r="B3" s="4">
        <v>218.36</v>
      </c>
      <c r="C3" s="5" t="s">
        <v>5</v>
      </c>
      <c r="D3" s="2" t="s">
        <v>6</v>
      </c>
    </row>
    <row r="4" spans="1:4">
      <c r="A4" s="6" t="s">
        <v>7</v>
      </c>
      <c r="B4" s="7">
        <v>35</v>
      </c>
      <c r="C4" s="5" t="s">
        <v>8</v>
      </c>
      <c r="D4" s="2" t="s">
        <v>9</v>
      </c>
    </row>
    <row r="5" spans="1:4">
      <c r="A5" s="8" t="s">
        <v>10</v>
      </c>
      <c r="B5" s="7">
        <v>26155</v>
      </c>
      <c r="C5" s="5" t="s">
        <v>11</v>
      </c>
      <c r="D5" s="2" t="s">
        <v>9</v>
      </c>
    </row>
    <row r="6" spans="1:4">
      <c r="A6" s="8" t="s">
        <v>12</v>
      </c>
      <c r="B6" s="7">
        <v>4148.49</v>
      </c>
      <c r="C6" s="2" t="s">
        <v>13</v>
      </c>
      <c r="D6" s="2" t="s">
        <v>14</v>
      </c>
    </row>
    <row r="7" spans="1:4">
      <c r="A7" s="8" t="s">
        <v>15</v>
      </c>
      <c r="B7" s="7">
        <v>351</v>
      </c>
      <c r="C7" s="5" t="s">
        <v>16</v>
      </c>
      <c r="D7" s="2" t="s">
        <v>9</v>
      </c>
    </row>
    <row r="8" spans="1:4">
      <c r="A8" s="8" t="s">
        <v>17</v>
      </c>
      <c r="B8" s="7">
        <v>10174.369999999999</v>
      </c>
      <c r="C8" s="2" t="s">
        <v>18</v>
      </c>
      <c r="D8" s="2" t="s">
        <v>19</v>
      </c>
    </row>
    <row r="9" spans="1:4">
      <c r="A9" s="8" t="s">
        <v>20</v>
      </c>
      <c r="B9" s="7">
        <v>3000</v>
      </c>
      <c r="C9" s="2" t="s">
        <v>21</v>
      </c>
      <c r="D9" s="2" t="s">
        <v>22</v>
      </c>
    </row>
    <row r="10" spans="1:4">
      <c r="A10" s="9" t="s">
        <v>23</v>
      </c>
      <c r="B10" s="10">
        <v>149.85</v>
      </c>
      <c r="C10" s="2" t="s">
        <v>24</v>
      </c>
      <c r="D10" s="2" t="s">
        <v>19</v>
      </c>
    </row>
    <row r="11" spans="1:4">
      <c r="A11" s="8" t="s">
        <v>25</v>
      </c>
      <c r="B11" s="7">
        <v>3670.5600000000004</v>
      </c>
      <c r="C11" s="5" t="s">
        <v>26</v>
      </c>
      <c r="D11" s="2" t="s">
        <v>6</v>
      </c>
    </row>
    <row r="12" spans="1:4">
      <c r="A12" s="8" t="s">
        <v>27</v>
      </c>
      <c r="B12" s="7">
        <v>32359.55999999999</v>
      </c>
      <c r="C12" s="2" t="s">
        <v>28</v>
      </c>
      <c r="D12" s="2" t="s">
        <v>6</v>
      </c>
    </row>
    <row r="13" spans="1:4">
      <c r="A13" s="8" t="s">
        <v>29</v>
      </c>
      <c r="B13" s="7">
        <v>725.2</v>
      </c>
      <c r="C13" s="2" t="s">
        <v>30</v>
      </c>
      <c r="D13" s="2" t="s">
        <v>19</v>
      </c>
    </row>
    <row r="14" spans="1:4">
      <c r="A14" s="8" t="s">
        <v>31</v>
      </c>
      <c r="B14" s="7">
        <v>282.8</v>
      </c>
      <c r="C14" s="5" t="s">
        <v>32</v>
      </c>
      <c r="D14" s="2" t="s">
        <v>6</v>
      </c>
    </row>
    <row r="15" spans="1:4">
      <c r="A15" s="9" t="s">
        <v>33</v>
      </c>
      <c r="B15" s="10">
        <v>104</v>
      </c>
      <c r="C15" s="2" t="s">
        <v>34</v>
      </c>
      <c r="D15" s="2" t="s">
        <v>19</v>
      </c>
    </row>
    <row r="16" spans="1:4">
      <c r="A16" s="8" t="s">
        <v>35</v>
      </c>
      <c r="B16" s="7">
        <v>15402.98</v>
      </c>
      <c r="C16" s="2" t="s">
        <v>36</v>
      </c>
      <c r="D16" s="2" t="s">
        <v>37</v>
      </c>
    </row>
    <row r="17" spans="1:4">
      <c r="A17" s="8" t="s">
        <v>38</v>
      </c>
      <c r="B17" s="7">
        <f>8660.39+8660.4</f>
        <v>17320.79</v>
      </c>
      <c r="C17" s="5" t="s">
        <v>39</v>
      </c>
      <c r="D17" s="2" t="s">
        <v>6</v>
      </c>
    </row>
    <row r="18" spans="1:4">
      <c r="A18" s="8" t="s">
        <v>40</v>
      </c>
      <c r="B18" s="7">
        <v>13500</v>
      </c>
      <c r="C18" s="2" t="s">
        <v>41</v>
      </c>
      <c r="D18" s="2" t="s">
        <v>42</v>
      </c>
    </row>
    <row r="19" spans="1:4">
      <c r="A19" s="9" t="s">
        <v>43</v>
      </c>
      <c r="B19" s="10">
        <v>40</v>
      </c>
      <c r="C19" s="2" t="s">
        <v>44</v>
      </c>
      <c r="D19" s="2" t="s">
        <v>9</v>
      </c>
    </row>
    <row r="20" spans="1:4">
      <c r="A20" s="8" t="s">
        <v>45</v>
      </c>
      <c r="B20" s="7">
        <v>40230</v>
      </c>
      <c r="C20" s="5" t="s">
        <v>46</v>
      </c>
      <c r="D20" s="2" t="s">
        <v>47</v>
      </c>
    </row>
    <row r="21" spans="1:4">
      <c r="A21" s="8" t="s">
        <v>48</v>
      </c>
      <c r="B21" s="7">
        <v>39850</v>
      </c>
      <c r="C21" s="2" t="s">
        <v>49</v>
      </c>
      <c r="D21" s="2" t="s">
        <v>42</v>
      </c>
    </row>
    <row r="22" spans="1:4">
      <c r="A22" s="8" t="s">
        <v>50</v>
      </c>
      <c r="B22" s="7">
        <v>1081.68</v>
      </c>
      <c r="C22" s="5" t="s">
        <v>51</v>
      </c>
      <c r="D22" s="5" t="s">
        <v>19</v>
      </c>
    </row>
    <row r="23" spans="1:4">
      <c r="A23" s="8" t="s">
        <v>52</v>
      </c>
      <c r="B23" s="7">
        <v>800</v>
      </c>
      <c r="C23" s="5" t="s">
        <v>53</v>
      </c>
      <c r="D23" s="2" t="s">
        <v>47</v>
      </c>
    </row>
    <row r="24" spans="1:4">
      <c r="A24" s="8" t="s">
        <v>54</v>
      </c>
      <c r="B24" s="7">
        <v>10350</v>
      </c>
      <c r="C24" s="2" t="s">
        <v>55</v>
      </c>
      <c r="D24" s="2" t="s">
        <v>42</v>
      </c>
    </row>
    <row r="25" spans="1:4">
      <c r="A25" s="8" t="s">
        <v>56</v>
      </c>
      <c r="B25" s="7">
        <f>4842.24+7124.71</f>
        <v>11966.95</v>
      </c>
      <c r="C25" s="2" t="s">
        <v>57</v>
      </c>
      <c r="D25" s="2" t="s">
        <v>47</v>
      </c>
    </row>
    <row r="26" spans="1:4">
      <c r="A26" s="8" t="s">
        <v>58</v>
      </c>
      <c r="B26" s="7">
        <v>5700</v>
      </c>
      <c r="C26" s="5" t="s">
        <v>59</v>
      </c>
      <c r="D26" s="2" t="s">
        <v>47</v>
      </c>
    </row>
    <row r="27" spans="1:4">
      <c r="A27" s="9" t="s">
        <v>60</v>
      </c>
      <c r="B27" s="10">
        <v>10764</v>
      </c>
      <c r="C27" s="2" t="s">
        <v>61</v>
      </c>
      <c r="D27" s="2" t="s">
        <v>9</v>
      </c>
    </row>
    <row r="28" spans="1:4">
      <c r="A28" s="8" t="s">
        <v>62</v>
      </c>
      <c r="B28" s="7">
        <v>1480</v>
      </c>
      <c r="C28" s="5" t="s">
        <v>63</v>
      </c>
      <c r="D28" s="5" t="s">
        <v>19</v>
      </c>
    </row>
    <row r="29" spans="1:4">
      <c r="A29" s="8" t="s">
        <v>64</v>
      </c>
      <c r="B29" s="7">
        <v>8735.07</v>
      </c>
      <c r="C29" s="5" t="s">
        <v>65</v>
      </c>
      <c r="D29" s="5" t="s">
        <v>19</v>
      </c>
    </row>
    <row r="30" spans="1:4">
      <c r="A30" s="8" t="s">
        <v>66</v>
      </c>
      <c r="B30" s="7">
        <v>1430</v>
      </c>
      <c r="C30" s="5" t="s">
        <v>67</v>
      </c>
      <c r="D30" s="2" t="s">
        <v>42</v>
      </c>
    </row>
    <row r="31" spans="1:4">
      <c r="A31" s="8" t="s">
        <v>68</v>
      </c>
      <c r="B31" s="7">
        <v>25171.35</v>
      </c>
      <c r="C31" s="2" t="s">
        <v>69</v>
      </c>
      <c r="D31" s="2" t="s">
        <v>42</v>
      </c>
    </row>
    <row r="32" spans="1:4">
      <c r="A32" s="8" t="s">
        <v>70</v>
      </c>
      <c r="B32" s="7">
        <v>147.78</v>
      </c>
      <c r="C32" s="5" t="s">
        <v>71</v>
      </c>
      <c r="D32" s="2" t="s">
        <v>9</v>
      </c>
    </row>
    <row r="33" spans="1:4">
      <c r="A33" s="8" t="s">
        <v>72</v>
      </c>
      <c r="B33" s="7">
        <v>30120</v>
      </c>
      <c r="C33" s="2" t="s">
        <v>73</v>
      </c>
      <c r="D33" s="2" t="s">
        <v>6</v>
      </c>
    </row>
    <row r="34" spans="1:4">
      <c r="A34" s="8" t="s">
        <v>74</v>
      </c>
      <c r="B34" s="7">
        <v>1753.6</v>
      </c>
      <c r="C34" s="2" t="s">
        <v>75</v>
      </c>
      <c r="D34" s="2" t="s">
        <v>9</v>
      </c>
    </row>
    <row r="35" spans="1:4">
      <c r="A35" s="8" t="s">
        <v>76</v>
      </c>
      <c r="B35" s="7">
        <v>400</v>
      </c>
      <c r="C35" s="5" t="s">
        <v>77</v>
      </c>
      <c r="D35" s="2" t="s">
        <v>9</v>
      </c>
    </row>
    <row r="36" spans="1:4">
      <c r="A36" s="8" t="s">
        <v>78</v>
      </c>
      <c r="B36" s="7">
        <v>7076</v>
      </c>
      <c r="C36" s="2" t="s">
        <v>79</v>
      </c>
      <c r="D36" s="2" t="s">
        <v>6</v>
      </c>
    </row>
    <row r="37" spans="1:4">
      <c r="A37" s="8" t="s">
        <v>80</v>
      </c>
      <c r="B37" s="7">
        <v>2905.3799999999997</v>
      </c>
      <c r="C37" s="2" t="s">
        <v>81</v>
      </c>
      <c r="D37" s="2" t="s">
        <v>9</v>
      </c>
    </row>
    <row r="38" spans="1:4">
      <c r="A38" s="8" t="s">
        <v>82</v>
      </c>
      <c r="B38" s="7">
        <v>290</v>
      </c>
      <c r="C38" s="5" t="s">
        <v>83</v>
      </c>
      <c r="D38" s="2" t="s">
        <v>6</v>
      </c>
    </row>
    <row r="39" spans="1:4">
      <c r="A39" s="8" t="s">
        <v>84</v>
      </c>
      <c r="B39" s="7">
        <v>182.68</v>
      </c>
      <c r="C39" s="5" t="s">
        <v>71</v>
      </c>
      <c r="D39" s="2" t="s">
        <v>47</v>
      </c>
    </row>
    <row r="40" spans="1:4">
      <c r="A40" s="8" t="s">
        <v>85</v>
      </c>
      <c r="B40" s="7">
        <v>2615.4699999999998</v>
      </c>
      <c r="C40" s="2" t="s">
        <v>86</v>
      </c>
      <c r="D40" s="2" t="s">
        <v>9</v>
      </c>
    </row>
    <row r="41" spans="1:4">
      <c r="A41" s="8" t="s">
        <v>87</v>
      </c>
      <c r="B41" s="7">
        <f>73029.42-35529.42+43250</f>
        <v>80750</v>
      </c>
      <c r="C41" s="2" t="s">
        <v>88</v>
      </c>
      <c r="D41" s="2" t="s">
        <v>89</v>
      </c>
    </row>
    <row r="42" spans="1:4">
      <c r="A42" s="8" t="s">
        <v>90</v>
      </c>
      <c r="B42" s="7">
        <v>71000</v>
      </c>
      <c r="C42" s="2" t="s">
        <v>91</v>
      </c>
      <c r="D42" s="2" t="s">
        <v>92</v>
      </c>
    </row>
    <row r="43" spans="1:4">
      <c r="A43" s="8" t="s">
        <v>93</v>
      </c>
      <c r="B43" s="7">
        <v>1693.26</v>
      </c>
      <c r="C43" s="5" t="s">
        <v>94</v>
      </c>
      <c r="D43" s="2" t="s">
        <v>9</v>
      </c>
    </row>
    <row r="44" spans="1:4">
      <c r="A44" s="9" t="s">
        <v>95</v>
      </c>
      <c r="B44" s="10">
        <v>37793.81</v>
      </c>
      <c r="C44" s="2" t="s">
        <v>96</v>
      </c>
      <c r="D44" s="2" t="s">
        <v>9</v>
      </c>
    </row>
    <row r="45" spans="1:4">
      <c r="A45" s="8" t="s">
        <v>97</v>
      </c>
      <c r="B45" s="7">
        <v>563.4</v>
      </c>
      <c r="C45" s="5" t="s">
        <v>8</v>
      </c>
      <c r="D45" s="2" t="s">
        <v>9</v>
      </c>
    </row>
    <row r="46" spans="1:4">
      <c r="A46" s="8" t="s">
        <v>98</v>
      </c>
      <c r="B46" s="7">
        <v>150</v>
      </c>
      <c r="C46" s="2" t="s">
        <v>99</v>
      </c>
      <c r="D46" s="2" t="s">
        <v>9</v>
      </c>
    </row>
    <row r="47" spans="1:4">
      <c r="A47" s="9" t="s">
        <v>100</v>
      </c>
      <c r="B47" s="10">
        <f>19989.62+21925.96</f>
        <v>41915.58</v>
      </c>
      <c r="C47" s="2" t="s">
        <v>101</v>
      </c>
      <c r="D47" s="2" t="s">
        <v>6</v>
      </c>
    </row>
    <row r="48" spans="1:4">
      <c r="A48" s="8" t="s">
        <v>102</v>
      </c>
      <c r="B48" s="7">
        <v>732</v>
      </c>
      <c r="C48" s="2" t="s">
        <v>103</v>
      </c>
      <c r="D48" s="2" t="s">
        <v>19</v>
      </c>
    </row>
    <row r="49" spans="1:4">
      <c r="A49" s="8" t="s">
        <v>104</v>
      </c>
      <c r="B49" s="7">
        <v>791</v>
      </c>
      <c r="C49" s="5" t="s">
        <v>8</v>
      </c>
      <c r="D49" s="2" t="s">
        <v>9</v>
      </c>
    </row>
    <row r="50" spans="1:4">
      <c r="A50" s="9" t="s">
        <v>105</v>
      </c>
      <c r="B50" s="10">
        <v>65</v>
      </c>
      <c r="C50" s="2" t="s">
        <v>106</v>
      </c>
      <c r="D50" s="2" t="s">
        <v>107</v>
      </c>
    </row>
    <row r="51" spans="1:4">
      <c r="A51" s="8" t="s">
        <v>108</v>
      </c>
      <c r="B51" s="7">
        <v>14005.189999999999</v>
      </c>
      <c r="C51" s="5" t="s">
        <v>109</v>
      </c>
      <c r="D51" s="2" t="s">
        <v>19</v>
      </c>
    </row>
    <row r="52" spans="1:4">
      <c r="A52" s="8" t="s">
        <v>110</v>
      </c>
      <c r="B52" s="7">
        <v>6088.1</v>
      </c>
      <c r="C52" s="2" t="s">
        <v>111</v>
      </c>
      <c r="D52" s="2" t="s">
        <v>6</v>
      </c>
    </row>
    <row r="53" spans="1:4">
      <c r="A53" s="8" t="s">
        <v>112</v>
      </c>
      <c r="B53" s="7">
        <v>44875</v>
      </c>
      <c r="C53" s="2" t="s">
        <v>113</v>
      </c>
      <c r="D53" s="2" t="s">
        <v>114</v>
      </c>
    </row>
    <row r="54" spans="1:4">
      <c r="A54" s="8" t="s">
        <v>115</v>
      </c>
      <c r="B54" s="7">
        <v>5852</v>
      </c>
      <c r="C54" s="2" t="s">
        <v>18</v>
      </c>
      <c r="D54" s="2" t="s">
        <v>19</v>
      </c>
    </row>
    <row r="55" spans="1:4">
      <c r="A55" s="8" t="s">
        <v>116</v>
      </c>
      <c r="B55" s="7">
        <v>35280.47</v>
      </c>
      <c r="C55" s="2" t="s">
        <v>79</v>
      </c>
      <c r="D55" s="2" t="s">
        <v>6</v>
      </c>
    </row>
    <row r="56" spans="1:4">
      <c r="A56" s="8" t="s">
        <v>117</v>
      </c>
      <c r="B56" s="7">
        <v>21647.82</v>
      </c>
      <c r="C56" s="5" t="s">
        <v>118</v>
      </c>
      <c r="D56" s="2" t="s">
        <v>9</v>
      </c>
    </row>
    <row r="57" spans="1:4">
      <c r="A57" s="8" t="s">
        <v>119</v>
      </c>
      <c r="B57" s="7">
        <v>255.7</v>
      </c>
      <c r="C57" s="5" t="s">
        <v>11</v>
      </c>
      <c r="D57" s="2" t="s">
        <v>9</v>
      </c>
    </row>
    <row r="58" spans="1:4">
      <c r="A58" s="8" t="s">
        <v>120</v>
      </c>
      <c r="B58" s="7">
        <v>3109.3</v>
      </c>
      <c r="C58" s="2" t="s">
        <v>121</v>
      </c>
      <c r="D58" s="2" t="s">
        <v>9</v>
      </c>
    </row>
    <row r="59" spans="1:4">
      <c r="A59" s="8" t="s">
        <v>122</v>
      </c>
      <c r="B59" s="7">
        <v>10000</v>
      </c>
      <c r="C59" s="5" t="s">
        <v>123</v>
      </c>
      <c r="D59" s="2" t="s">
        <v>42</v>
      </c>
    </row>
    <row r="60" spans="1:4">
      <c r="A60" s="8" t="s">
        <v>124</v>
      </c>
      <c r="B60" s="7">
        <v>6937.4000000000005</v>
      </c>
      <c r="C60" s="2" t="s">
        <v>125</v>
      </c>
      <c r="D60" s="2" t="s">
        <v>9</v>
      </c>
    </row>
    <row r="61" spans="1:4">
      <c r="A61" s="9" t="s">
        <v>126</v>
      </c>
      <c r="B61" s="10">
        <f>36774.22+22991.18</f>
        <v>59765.4</v>
      </c>
      <c r="C61" s="2" t="s">
        <v>96</v>
      </c>
      <c r="D61" s="2" t="s">
        <v>9</v>
      </c>
    </row>
    <row r="62" spans="1:4">
      <c r="A62" s="8" t="s">
        <v>127</v>
      </c>
      <c r="B62" s="7">
        <v>238.8</v>
      </c>
      <c r="C62" s="5" t="s">
        <v>128</v>
      </c>
      <c r="D62" s="2" t="s">
        <v>19</v>
      </c>
    </row>
    <row r="63" spans="1:4">
      <c r="A63" s="8" t="s">
        <v>129</v>
      </c>
      <c r="B63" s="7">
        <f>2038.41+467</f>
        <v>2505.41</v>
      </c>
      <c r="C63" s="5" t="s">
        <v>130</v>
      </c>
      <c r="D63" s="2" t="s">
        <v>9</v>
      </c>
    </row>
    <row r="64" spans="1:4">
      <c r="A64" s="9" t="s">
        <v>131</v>
      </c>
      <c r="B64" s="10">
        <v>1508</v>
      </c>
      <c r="C64" s="2" t="s">
        <v>132</v>
      </c>
      <c r="D64" s="2" t="s">
        <v>9</v>
      </c>
    </row>
    <row r="65" spans="1:4">
      <c r="A65" s="8" t="s">
        <v>133</v>
      </c>
      <c r="B65" s="7">
        <v>4363.1000000000004</v>
      </c>
      <c r="C65" s="5" t="s">
        <v>134</v>
      </c>
      <c r="D65" s="2" t="s">
        <v>9</v>
      </c>
    </row>
    <row r="66" spans="1:4">
      <c r="A66" s="8" t="s">
        <v>135</v>
      </c>
      <c r="B66" s="7">
        <v>14820</v>
      </c>
      <c r="C66" s="2" t="s">
        <v>136</v>
      </c>
      <c r="D66" s="2" t="s">
        <v>9</v>
      </c>
    </row>
    <row r="67" spans="1:4">
      <c r="A67" s="8" t="s">
        <v>137</v>
      </c>
      <c r="B67" s="7">
        <v>6337.0300000000007</v>
      </c>
      <c r="C67" s="2" t="s">
        <v>138</v>
      </c>
      <c r="D67" s="2" t="s">
        <v>6</v>
      </c>
    </row>
    <row r="68" spans="1:4">
      <c r="A68" s="8" t="s">
        <v>139</v>
      </c>
      <c r="B68" s="7">
        <v>11385</v>
      </c>
      <c r="C68" s="5" t="s">
        <v>140</v>
      </c>
      <c r="D68" s="2" t="s">
        <v>9</v>
      </c>
    </row>
    <row r="69" spans="1:4">
      <c r="A69" s="8" t="s">
        <v>141</v>
      </c>
      <c r="B69" s="7">
        <v>2017.08</v>
      </c>
      <c r="C69" s="2" t="s">
        <v>142</v>
      </c>
      <c r="D69" s="2" t="s">
        <v>9</v>
      </c>
    </row>
    <row r="70" spans="1:4">
      <c r="A70" s="8" t="s">
        <v>143</v>
      </c>
      <c r="B70" s="7">
        <v>15241.22</v>
      </c>
      <c r="C70" s="2" t="s">
        <v>144</v>
      </c>
      <c r="D70" s="2" t="s">
        <v>19</v>
      </c>
    </row>
    <row r="71" spans="1:4">
      <c r="A71" s="9" t="s">
        <v>145</v>
      </c>
      <c r="B71" s="10">
        <v>192</v>
      </c>
      <c r="C71" s="2" t="s">
        <v>146</v>
      </c>
      <c r="D71" s="2" t="s">
        <v>107</v>
      </c>
    </row>
    <row r="72" spans="1:4">
      <c r="A72" s="8" t="s">
        <v>147</v>
      </c>
      <c r="B72" s="7">
        <v>375.15</v>
      </c>
      <c r="C72" s="2" t="s">
        <v>144</v>
      </c>
      <c r="D72" s="2" t="s">
        <v>19</v>
      </c>
    </row>
    <row r="73" spans="1:4">
      <c r="A73" s="8" t="s">
        <v>148</v>
      </c>
      <c r="B73" s="7">
        <v>270</v>
      </c>
      <c r="C73" s="5" t="s">
        <v>149</v>
      </c>
      <c r="D73" s="2" t="s">
        <v>9</v>
      </c>
    </row>
    <row r="74" spans="1:4">
      <c r="A74" s="8" t="s">
        <v>150</v>
      </c>
      <c r="B74" s="7">
        <v>83.5</v>
      </c>
      <c r="C74" s="5" t="s">
        <v>151</v>
      </c>
      <c r="D74" s="2" t="s">
        <v>9</v>
      </c>
    </row>
    <row r="75" spans="1:4">
      <c r="A75" s="8" t="s">
        <v>152</v>
      </c>
      <c r="B75" s="7">
        <v>49.13</v>
      </c>
      <c r="C75" s="5" t="s">
        <v>153</v>
      </c>
      <c r="D75" s="2" t="s">
        <v>9</v>
      </c>
    </row>
    <row r="76" spans="1:4">
      <c r="A76" s="8" t="s">
        <v>154</v>
      </c>
      <c r="B76" s="7">
        <v>6437.39</v>
      </c>
      <c r="C76" s="2" t="s">
        <v>155</v>
      </c>
      <c r="D76" s="2" t="s">
        <v>9</v>
      </c>
    </row>
    <row r="77" spans="1:4">
      <c r="A77" s="8" t="s">
        <v>156</v>
      </c>
      <c r="B77" s="7">
        <v>3436.8</v>
      </c>
      <c r="C77" s="2" t="s">
        <v>157</v>
      </c>
      <c r="D77" s="2" t="s">
        <v>9</v>
      </c>
    </row>
    <row r="78" spans="1:4">
      <c r="A78" s="8" t="s">
        <v>158</v>
      </c>
      <c r="B78" s="7">
        <v>1560</v>
      </c>
      <c r="C78" s="5" t="s">
        <v>159</v>
      </c>
      <c r="D78" s="2" t="s">
        <v>9</v>
      </c>
    </row>
    <row r="79" spans="1:4">
      <c r="A79" s="8" t="s">
        <v>160</v>
      </c>
      <c r="B79" s="7">
        <v>2434.12</v>
      </c>
      <c r="C79" s="2" t="s">
        <v>161</v>
      </c>
      <c r="D79" s="2" t="s">
        <v>19</v>
      </c>
    </row>
    <row r="80" spans="1:4">
      <c r="A80" s="8" t="s">
        <v>162</v>
      </c>
      <c r="B80" s="7">
        <v>83.67</v>
      </c>
      <c r="C80" s="5" t="s">
        <v>163</v>
      </c>
      <c r="D80" s="2" t="s">
        <v>9</v>
      </c>
    </row>
    <row r="81" spans="1:4">
      <c r="A81" s="8" t="s">
        <v>164</v>
      </c>
      <c r="B81" s="7">
        <v>67182.55</v>
      </c>
      <c r="C81" s="2" t="s">
        <v>165</v>
      </c>
      <c r="D81" s="2" t="s">
        <v>6</v>
      </c>
    </row>
    <row r="82" spans="1:4">
      <c r="A82" s="8" t="s">
        <v>166</v>
      </c>
      <c r="B82" s="7">
        <v>22540</v>
      </c>
      <c r="C82" s="2" t="s">
        <v>167</v>
      </c>
      <c r="D82" s="2" t="s">
        <v>92</v>
      </c>
    </row>
    <row r="83" spans="1:4">
      <c r="A83" s="8" t="s">
        <v>168</v>
      </c>
      <c r="B83" s="7">
        <v>6421.9</v>
      </c>
      <c r="C83" s="2" t="s">
        <v>169</v>
      </c>
      <c r="D83" s="2" t="s">
        <v>22</v>
      </c>
    </row>
    <row r="84" spans="1:4">
      <c r="A84" s="8" t="s">
        <v>170</v>
      </c>
      <c r="B84" s="7">
        <v>5.58</v>
      </c>
      <c r="C84" s="5" t="s">
        <v>171</v>
      </c>
      <c r="D84" s="2" t="s">
        <v>9</v>
      </c>
    </row>
    <row r="85" spans="1:4">
      <c r="A85" s="8" t="s">
        <v>172</v>
      </c>
      <c r="B85" s="7">
        <v>9200</v>
      </c>
      <c r="C85" s="2" t="s">
        <v>173</v>
      </c>
      <c r="D85" s="2" t="s">
        <v>174</v>
      </c>
    </row>
    <row r="86" spans="1:4">
      <c r="A86" s="8" t="s">
        <v>175</v>
      </c>
      <c r="B86" s="7">
        <v>949.38</v>
      </c>
      <c r="C86" s="2" t="s">
        <v>176</v>
      </c>
      <c r="D86" s="2" t="s">
        <v>9</v>
      </c>
    </row>
    <row r="87" spans="1:4">
      <c r="A87" s="8" t="s">
        <v>177</v>
      </c>
      <c r="B87" s="7">
        <v>9516</v>
      </c>
      <c r="C87" s="5" t="s">
        <v>178</v>
      </c>
      <c r="D87" s="2" t="s">
        <v>9</v>
      </c>
    </row>
    <row r="88" spans="1:4">
      <c r="A88" s="8" t="s">
        <v>179</v>
      </c>
      <c r="B88" s="7">
        <v>15262.51</v>
      </c>
      <c r="C88" s="2" t="s">
        <v>180</v>
      </c>
      <c r="D88" s="2" t="s">
        <v>181</v>
      </c>
    </row>
    <row r="89" spans="1:4">
      <c r="A89" s="8" t="s">
        <v>182</v>
      </c>
      <c r="B89" s="7">
        <v>33488</v>
      </c>
      <c r="C89" s="5" t="s">
        <v>183</v>
      </c>
      <c r="D89" s="2" t="s">
        <v>9</v>
      </c>
    </row>
    <row r="90" spans="1:4">
      <c r="A90" s="9" t="s">
        <v>184</v>
      </c>
      <c r="B90" s="10">
        <v>10764</v>
      </c>
      <c r="C90" s="2" t="s">
        <v>185</v>
      </c>
      <c r="D90" s="2" t="s">
        <v>9</v>
      </c>
    </row>
    <row r="91" spans="1:4">
      <c r="A91" s="2" t="s">
        <v>186</v>
      </c>
      <c r="B91" s="11">
        <v>11672.96</v>
      </c>
      <c r="C91" s="2" t="s">
        <v>187</v>
      </c>
      <c r="D91" s="2" t="s">
        <v>9</v>
      </c>
    </row>
    <row r="92" spans="1:4">
      <c r="A92" s="8" t="s">
        <v>188</v>
      </c>
      <c r="B92" s="12">
        <v>58364.800000000003</v>
      </c>
      <c r="C92" s="5" t="s">
        <v>189</v>
      </c>
      <c r="D92" s="2" t="s">
        <v>9</v>
      </c>
    </row>
    <row r="93" spans="1:4">
      <c r="A93" s="5" t="s">
        <v>190</v>
      </c>
      <c r="B93" s="12">
        <v>3640</v>
      </c>
      <c r="C93" s="2" t="s">
        <v>191</v>
      </c>
      <c r="D93" s="2" t="s">
        <v>9</v>
      </c>
    </row>
    <row r="94" spans="1:4">
      <c r="A94" s="2" t="s">
        <v>192</v>
      </c>
      <c r="B94" s="11">
        <v>71773.39</v>
      </c>
      <c r="C94" s="2" t="s">
        <v>193</v>
      </c>
      <c r="D94" s="2" t="s">
        <v>9</v>
      </c>
    </row>
    <row r="95" spans="1:4">
      <c r="A95" s="2" t="s">
        <v>194</v>
      </c>
      <c r="B95" s="11">
        <f>8348.76+147.37</f>
        <v>8496.130000000001</v>
      </c>
      <c r="C95" s="2" t="s">
        <v>195</v>
      </c>
      <c r="D95" s="2" t="s">
        <v>9</v>
      </c>
    </row>
    <row r="96" spans="1:4">
      <c r="A96" s="5" t="s">
        <v>196</v>
      </c>
      <c r="B96" s="12">
        <v>1200</v>
      </c>
      <c r="C96" s="5" t="s">
        <v>197</v>
      </c>
      <c r="D96" s="2" t="s">
        <v>9</v>
      </c>
    </row>
    <row r="97" spans="1:4">
      <c r="A97" s="5" t="s">
        <v>198</v>
      </c>
      <c r="B97" s="12">
        <v>2528</v>
      </c>
      <c r="C97" s="2" t="s">
        <v>199</v>
      </c>
      <c r="D97" s="2" t="s">
        <v>19</v>
      </c>
    </row>
    <row r="98" spans="1:4">
      <c r="A98" s="5" t="s">
        <v>200</v>
      </c>
      <c r="B98" s="12">
        <v>359.84</v>
      </c>
      <c r="C98" s="5" t="s">
        <v>197</v>
      </c>
      <c r="D98" s="2" t="s">
        <v>9</v>
      </c>
    </row>
    <row r="99" spans="1:4">
      <c r="A99" s="5" t="s">
        <v>201</v>
      </c>
      <c r="B99" s="12">
        <v>1926.8000000000002</v>
      </c>
      <c r="C99" s="2" t="s">
        <v>202</v>
      </c>
      <c r="D99" s="2" t="s">
        <v>6</v>
      </c>
    </row>
    <row r="100" spans="1:4">
      <c r="A100" s="5" t="s">
        <v>203</v>
      </c>
      <c r="B100" s="12">
        <f>618+125.95+279.37</f>
        <v>1023.32</v>
      </c>
      <c r="C100" s="5" t="s">
        <v>204</v>
      </c>
      <c r="D100" s="2" t="s">
        <v>9</v>
      </c>
    </row>
    <row r="101" spans="1:4">
      <c r="A101" s="5" t="s">
        <v>205</v>
      </c>
      <c r="B101" s="12">
        <v>8320</v>
      </c>
      <c r="C101" s="2" t="s">
        <v>206</v>
      </c>
      <c r="D101" s="2" t="s">
        <v>9</v>
      </c>
    </row>
    <row r="102" spans="1:4">
      <c r="A102" s="5" t="s">
        <v>207</v>
      </c>
      <c r="B102" s="12">
        <v>2787.5</v>
      </c>
      <c r="C102" s="5" t="s">
        <v>208</v>
      </c>
      <c r="D102" s="5" t="s">
        <v>19</v>
      </c>
    </row>
    <row r="103" spans="1:4">
      <c r="A103" s="5" t="s">
        <v>209</v>
      </c>
      <c r="B103" s="12">
        <v>1884.05</v>
      </c>
      <c r="C103" s="2" t="s">
        <v>210</v>
      </c>
      <c r="D103" s="2" t="s">
        <v>6</v>
      </c>
    </row>
    <row r="104" spans="1:4">
      <c r="A104" s="5" t="s">
        <v>211</v>
      </c>
      <c r="B104" s="12">
        <f>712.75405</f>
        <v>712.75405000000001</v>
      </c>
      <c r="C104" s="2" t="s">
        <v>212</v>
      </c>
      <c r="D104" s="2" t="s">
        <v>9</v>
      </c>
    </row>
    <row r="105" spans="1:4">
      <c r="A105" s="5" t="s">
        <v>213</v>
      </c>
      <c r="B105" s="12">
        <v>1650</v>
      </c>
      <c r="C105" s="2" t="s">
        <v>214</v>
      </c>
      <c r="D105" s="2" t="s">
        <v>6</v>
      </c>
    </row>
    <row r="106" spans="1:4">
      <c r="A106" s="5" t="s">
        <v>215</v>
      </c>
      <c r="B106" s="12">
        <v>12679.870000000003</v>
      </c>
      <c r="C106" s="2" t="s">
        <v>216</v>
      </c>
      <c r="D106" s="2" t="s">
        <v>107</v>
      </c>
    </row>
    <row r="107" spans="1:4">
      <c r="A107" s="5" t="s">
        <v>217</v>
      </c>
      <c r="B107" s="12">
        <f>3721.77+1160.5</f>
        <v>4882.2700000000004</v>
      </c>
      <c r="C107" s="2" t="s">
        <v>218</v>
      </c>
      <c r="D107" s="2" t="s">
        <v>6</v>
      </c>
    </row>
    <row r="108" spans="1:4">
      <c r="A108" s="5" t="s">
        <v>219</v>
      </c>
      <c r="B108" s="12">
        <f>29340+115+5240.56</f>
        <v>34695.56</v>
      </c>
      <c r="C108" s="5" t="s">
        <v>220</v>
      </c>
      <c r="D108" s="2" t="s">
        <v>221</v>
      </c>
    </row>
    <row r="109" spans="1:4">
      <c r="A109" s="5" t="s">
        <v>222</v>
      </c>
      <c r="B109" s="12">
        <v>11005.420000000002</v>
      </c>
      <c r="C109" s="2" t="s">
        <v>202</v>
      </c>
      <c r="D109" s="2" t="s">
        <v>6</v>
      </c>
    </row>
    <row r="110" spans="1:4">
      <c r="A110" s="5" t="s">
        <v>223</v>
      </c>
      <c r="B110" s="12">
        <f>1896.9+132</f>
        <v>2028.9</v>
      </c>
      <c r="C110" s="5" t="s">
        <v>224</v>
      </c>
      <c r="D110" s="2" t="s">
        <v>22</v>
      </c>
    </row>
    <row r="111" spans="1:4">
      <c r="B111" s="12"/>
    </row>
    <row r="112" spans="1:4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Salmaso - Veneto Sviluppo Spa</dc:creator>
  <cp:lastModifiedBy>Maurizio Salmaso - Veneto Sviluppo Spa</cp:lastModifiedBy>
  <dcterms:created xsi:type="dcterms:W3CDTF">2019-02-11T12:58:56Z</dcterms:created>
  <dcterms:modified xsi:type="dcterms:W3CDTF">2019-02-12T11:41:26Z</dcterms:modified>
</cp:coreProperties>
</file>