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Verifica contratti" sheetId="1" r:id="rId1"/>
  </sheets>
  <definedNames>
    <definedName name="_ftn1" localSheetId="0">'Verifica contratti'!#REF!</definedName>
    <definedName name="_ftnref1" localSheetId="0">'Verifica contratti'!#REF!</definedName>
    <definedName name="_xlnm.Print_Area" localSheetId="0">'Verifica contratti'!$A:$F</definedName>
  </definedNames>
  <calcPr fullCalcOnLoad="1"/>
</workbook>
</file>

<file path=xl/sharedStrings.xml><?xml version="1.0" encoding="utf-8"?>
<sst xmlns="http://schemas.openxmlformats.org/spreadsheetml/2006/main" count="342" uniqueCount="172">
  <si>
    <t>Annuale</t>
  </si>
  <si>
    <t>OGGETTO</t>
  </si>
  <si>
    <t>DURATA</t>
  </si>
  <si>
    <t>FORNITORE</t>
  </si>
  <si>
    <t>DATA SCADENZA</t>
  </si>
  <si>
    <t>INFOCAMERE</t>
  </si>
  <si>
    <t>Servizio assegnazione codice LEI</t>
  </si>
  <si>
    <t>RINNOVO</t>
  </si>
  <si>
    <t>Espresso</t>
  </si>
  <si>
    <t>COMMUNITY</t>
  </si>
  <si>
    <t>Servizio Ufficio Stampa e Media Relator</t>
  </si>
  <si>
    <t>Controllo, revisione, ricarica e ricollaudo estintori</t>
  </si>
  <si>
    <t>Secondo tariffario</t>
  </si>
  <si>
    <t>Tacito</t>
  </si>
  <si>
    <t>ARUBA</t>
  </si>
  <si>
    <t>Titolarità domini su ARUBA</t>
  </si>
  <si>
    <t>Quinquennale</t>
  </si>
  <si>
    <t>Abbonamento servizio Car Sharing</t>
  </si>
  <si>
    <t>AVM</t>
  </si>
  <si>
    <t>AGENZIA DELLE ENTRATE</t>
  </si>
  <si>
    <t>Servizio conservazione fatture elettroniche</t>
  </si>
  <si>
    <t>Gratuito</t>
  </si>
  <si>
    <t>Triennale</t>
  </si>
  <si>
    <t>ALPHABET</t>
  </si>
  <si>
    <t>Noleggio lungo termine autovettura</t>
  </si>
  <si>
    <t>Quadriennale</t>
  </si>
  <si>
    <t>AU CLEAN</t>
  </si>
  <si>
    <t>Servizio di pulizia manutentiva uffici</t>
  </si>
  <si>
    <t>DAILY PRESS</t>
  </si>
  <si>
    <t>Servizio di rassegna stampa</t>
  </si>
  <si>
    <t>BDO</t>
  </si>
  <si>
    <t>Revisione bilancio d'esercizio</t>
  </si>
  <si>
    <t>Novennale</t>
  </si>
  <si>
    <t>BUREAU VAN DIJK</t>
  </si>
  <si>
    <t>Banca dati AIDA</t>
  </si>
  <si>
    <t>Banca dati giuridica e riviste IPSOA</t>
  </si>
  <si>
    <t>VALORE ANNUALE (EURO)</t>
  </si>
  <si>
    <t>WOLTERS KLUWER ITALIA</t>
  </si>
  <si>
    <t>BLUENERGY ASSISTANCE</t>
  </si>
  <si>
    <t>Servizi energetici</t>
  </si>
  <si>
    <t>UNIONE FIDUCIARIA</t>
  </si>
  <si>
    <t>Service informatico per servizio whistleblowing</t>
  </si>
  <si>
    <t>SGR CONSULTING</t>
  </si>
  <si>
    <t>Abbonamento banca dati Compliance Daily Control</t>
  </si>
  <si>
    <t>SIAV</t>
  </si>
  <si>
    <t>Archiflow - application management</t>
  </si>
  <si>
    <t>GALILEO NETWORK</t>
  </si>
  <si>
    <t>Assistenza e manutenzione F3000</t>
  </si>
  <si>
    <t>LISCOR</t>
  </si>
  <si>
    <t>Assistenza e manutenzione Forward 2000</t>
  </si>
  <si>
    <t>SYNTHESE</t>
  </si>
  <si>
    <t>Assistenza e manutenzione Qlikview</t>
  </si>
  <si>
    <t>EUROTIME</t>
  </si>
  <si>
    <t>Assistenza e manutenzione TIME@WORK e CHECK&amp;IN</t>
  </si>
  <si>
    <t>Polizza Allianz 65233135 elettronica dati</t>
  </si>
  <si>
    <t>Broker / ALLIANZ</t>
  </si>
  <si>
    <t>n.d.</t>
  </si>
  <si>
    <t>Polizza Allianz 65233193 RCT/O operai e terzi</t>
  </si>
  <si>
    <t>Polizza Allianz 65233207 furto</t>
  </si>
  <si>
    <t>Polizza Allianz 65233208 incendio</t>
  </si>
  <si>
    <t>Broker / UNIPOL</t>
  </si>
  <si>
    <t>Polizza Unipol infortuni dipendenti auto</t>
  </si>
  <si>
    <t>Polizza Unipol 2406/131/25027 auto rischi diversi</t>
  </si>
  <si>
    <t>Broker / PREVIASS</t>
  </si>
  <si>
    <t>Polizza Previass II Long Term Care</t>
  </si>
  <si>
    <t>Polizza Allianz 65233225 infortuni amministratori</t>
  </si>
  <si>
    <t>Polizza Zurich D&amp;O</t>
  </si>
  <si>
    <t>Broker / ZURICH</t>
  </si>
  <si>
    <t>SICON</t>
  </si>
  <si>
    <t>Manutenzione preventiva UPS</t>
  </si>
  <si>
    <t>DIGIWARE</t>
  </si>
  <si>
    <t>Subscription aggiornamenti antivirus Sophos</t>
  </si>
  <si>
    <t>NOVA FACILITY</t>
  </si>
  <si>
    <t>Verifiche periodiche impianto rilevazione fumi (D.Lgs. 81/2008)</t>
  </si>
  <si>
    <t>Subscription aggiornamenti firewall Dell</t>
  </si>
  <si>
    <t>Subscription rinnovo supporto VMWARE e Acronis VMProtect</t>
  </si>
  <si>
    <t>PELLEGRINI</t>
  </si>
  <si>
    <t>Noleggio stampanti e multifunzione + costo copia</t>
  </si>
  <si>
    <t>DISDETTATO prot. 19997/17</t>
  </si>
  <si>
    <t>Servizi di datacenter e collezione dei log ADS</t>
  </si>
  <si>
    <t>LEASEPLAN</t>
  </si>
  <si>
    <t>Locazione autovettura aziendale</t>
  </si>
  <si>
    <t>POSTE ITALIANE</t>
  </si>
  <si>
    <t>Servizio Pick Up Full Light</t>
  </si>
  <si>
    <t>NEOPOST ITALIA</t>
  </si>
  <si>
    <t>Noleggio affrancatrice postale</t>
  </si>
  <si>
    <t>TELETRONICA</t>
  </si>
  <si>
    <t>Noleggio apparati audioconferenza</t>
  </si>
  <si>
    <t>HITACHI CBT</t>
  </si>
  <si>
    <t>Noleggio PC e monitor</t>
  </si>
  <si>
    <t>DISDETTATO prot. 24108/17</t>
  </si>
  <si>
    <t>ENI</t>
  </si>
  <si>
    <t>Multicard Routex</t>
  </si>
  <si>
    <t>DIGITAL PRINTING</t>
  </si>
  <si>
    <t>Noleggio Stampanti e multifunzione + costo copia (1)</t>
  </si>
  <si>
    <t>Noleggio Stampanti e multifunzione + costo copia (2)</t>
  </si>
  <si>
    <t>GRIMANI E PESCE</t>
  </si>
  <si>
    <t>Servizio gestione pratiche CIAA</t>
  </si>
  <si>
    <t>BONET LEPSCHY</t>
  </si>
  <si>
    <t>Consulente del lavoro - gestione paghe e contributi</t>
  </si>
  <si>
    <t>VECOMP</t>
  </si>
  <si>
    <t>Consulenza e assistenza Privacy</t>
  </si>
  <si>
    <t>INTERMEDIA</t>
  </si>
  <si>
    <t>Consulenza per manutenzione e implementazione tools access / sql</t>
  </si>
  <si>
    <t>VEGA ENGINEERING</t>
  </si>
  <si>
    <t>Incarico RSPP D.Lgs. 81/2008</t>
  </si>
  <si>
    <t>FVS SGR</t>
  </si>
  <si>
    <t>Servizi di advisory Area Investimenti</t>
  </si>
  <si>
    <t>Adesione a Previass II - Cassa Interaziendale di Assistenza per le Aziende clienti del Gruppo Willis</t>
  </si>
  <si>
    <t>PREVIASS II</t>
  </si>
  <si>
    <t>ANFIR</t>
  </si>
  <si>
    <t>Adesione all'ANFIR - Associazione Nazionale Finanziarie Regionali</t>
  </si>
  <si>
    <t>SEC SERVIZI</t>
  </si>
  <si>
    <t>Servizio di Hosting in DR e backup</t>
  </si>
  <si>
    <t>CONCILIATORE BANCARIO</t>
  </si>
  <si>
    <t>ITALARCHIVI</t>
  </si>
  <si>
    <t>Servizio documentazione, custodia e consultazione archivio storico</t>
  </si>
  <si>
    <t>Servizio consultazione archivio "archiweb"</t>
  </si>
  <si>
    <t>TELEPASS</t>
  </si>
  <si>
    <t>Telepass e Viacard auto aziendale</t>
  </si>
  <si>
    <t>Telepass e Viacard auto aziendale DG</t>
  </si>
  <si>
    <t>MODEFINANCE</t>
  </si>
  <si>
    <t>A.M.T. ANTINCENDI MARE TERRA</t>
  </si>
  <si>
    <t>Servizio Webrating</t>
  </si>
  <si>
    <t>Servizio connettività ADSL "Net Ride"</t>
  </si>
  <si>
    <t>WIND TELECOMUNICAZIONI</t>
  </si>
  <si>
    <t>VEGA</t>
  </si>
  <si>
    <t>Servizio connessione fibra ottica</t>
  </si>
  <si>
    <t>TELECOM ITALIA</t>
  </si>
  <si>
    <t>Linea voce / fax</t>
  </si>
  <si>
    <t>Servizio connettività ISDN</t>
  </si>
  <si>
    <t>VODAFONE</t>
  </si>
  <si>
    <t>Telefonia mobile</t>
  </si>
  <si>
    <t>VERITAS ENERGIA</t>
  </si>
  <si>
    <t>Somministrazione energia elettrica</t>
  </si>
  <si>
    <t>STUDIO MEDICO ASSOCIATO</t>
  </si>
  <si>
    <t>Medico Competente D.Lgs. 81/2008</t>
  </si>
  <si>
    <t>SDA EXPRESS COURIER</t>
  </si>
  <si>
    <t>Servizio di corriere espresso</t>
  </si>
  <si>
    <t>REGIONE DEL VENETO</t>
  </si>
  <si>
    <t>Adesione al circuito CRESCI</t>
  </si>
  <si>
    <t>IL GRILLO</t>
  </si>
  <si>
    <t>Servizio raccolta cartucce esauste stampanti</t>
  </si>
  <si>
    <t>INFOCERT</t>
  </si>
  <si>
    <t>PEC venetosviluppo@legalmail.it</t>
  </si>
  <si>
    <t>PEC agevolazioni.venetosviluppo@legalmail.it</t>
  </si>
  <si>
    <t>PEC cr_venetosviluppo@legalmail.it</t>
  </si>
  <si>
    <t>Servizio Affrancaposta</t>
  </si>
  <si>
    <t>Somministrazione a mezzo distributori automatici</t>
  </si>
  <si>
    <t>AUTONOLEGGI CAUSIN</t>
  </si>
  <si>
    <t>Servizio noleggio veicoli con conducente</t>
  </si>
  <si>
    <t>EDENRED</t>
  </si>
  <si>
    <t>Fornitura buoni pasto aziendali</t>
  </si>
  <si>
    <t>GAVA</t>
  </si>
  <si>
    <t>DISDETTATO prot. 4026/18</t>
  </si>
  <si>
    <t>Adesione Conciliatore BancarioFinanziario</t>
  </si>
  <si>
    <t>ANNO FINE PRESTAZIONE PREVISTO</t>
  </si>
  <si>
    <t>NICOTERA</t>
  </si>
  <si>
    <t>Consulente tecnico di parte procedimento AP</t>
  </si>
  <si>
    <t>TERRANOVA</t>
  </si>
  <si>
    <t>Incarico attestazione congruità compensi 2017</t>
  </si>
  <si>
    <t>DORIA</t>
  </si>
  <si>
    <t>OPERARI</t>
  </si>
  <si>
    <t>Incarico responsabile Funzione Internal Audit</t>
  </si>
  <si>
    <t>Incarico notarile per procura Adaptica</t>
  </si>
  <si>
    <t>Incarico notarile per trascrizioni e relazione Walking Pipe</t>
  </si>
  <si>
    <t>IMPORTO AUTORIZZATO</t>
  </si>
  <si>
    <t>NOVALIO / ORASESTA</t>
  </si>
  <si>
    <t>Incarico consulenza exit Adaptica</t>
  </si>
  <si>
    <t>M31 o altri</t>
  </si>
  <si>
    <t>Quota liquidazione dipendente Adaptica</t>
  </si>
  <si>
    <t>ALIRA HEALTH (EX CMC)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</si>
</sst>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mmm\-yyyy"/>
    <numFmt numFmtId="177" formatCode="[$-410]dddd\ d\ mmmm\ yyyy"/>
    <numFmt numFmtId="178" formatCode="_-[$€-410]\ * #,##0.00_-;\-[$€-410]\ * #,##0.00_-;_-[$€-410]\ * &quot;-&quot;??_-;_-@_-"/>
    <numFmt numFmtId="179" formatCode="0.0%"/>
    <numFmt numFmtId="180" formatCode="#,##0.0"/>
    <numFmt numFmtId="181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MS Sans Serif"/>
      <family val="2"/>
    </font>
    <font>
      <sz val="11"/>
      <color indexed="8"/>
      <name val="MS Sans Serif"/>
      <family val="2"/>
    </font>
    <font>
      <b/>
      <sz val="12"/>
      <color indexed="9"/>
      <name val="MS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MS Sans Serif"/>
      <family val="2"/>
    </font>
    <font>
      <sz val="11"/>
      <color theme="1"/>
      <name val="MS Sans Serif"/>
      <family val="2"/>
    </font>
    <font>
      <b/>
      <sz val="12"/>
      <color theme="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22" borderId="11" xfId="0" applyFont="1" applyFill="1" applyBorder="1" applyAlignment="1">
      <alignment horizontal="center" vertical="center" wrapText="1"/>
    </xf>
    <xf numFmtId="4" fontId="44" fillId="22" borderId="11" xfId="0" applyNumberFormat="1" applyFont="1" applyFill="1" applyBorder="1" applyAlignment="1">
      <alignment horizontal="center" vertical="center" wrapText="1"/>
    </xf>
    <xf numFmtId="4" fontId="42" fillId="0" borderId="10" xfId="45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14" fontId="42" fillId="0" borderId="0" xfId="0" applyNumberFormat="1" applyFont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4" fontId="44" fillId="22" borderId="11" xfId="0" applyNumberFormat="1" applyFont="1" applyFill="1" applyBorder="1" applyAlignment="1">
      <alignment horizontal="center" vertical="center" wrapText="1"/>
    </xf>
    <xf numFmtId="14" fontId="43" fillId="0" borderId="0" xfId="0" applyNumberFormat="1" applyFont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6" xfId="47"/>
    <cellStyle name="Neutrale" xfId="48"/>
    <cellStyle name="Normale 6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F86"/>
  <sheetViews>
    <sheetView tabSelected="1" zoomScale="75" zoomScaleNormal="75" workbookViewId="0" topLeftCell="A1">
      <pane ySplit="1" topLeftCell="A32" activePane="bottomLeft" state="frozen"/>
      <selection pane="topLeft" activeCell="A1" sqref="A1"/>
      <selection pane="bottomLeft" activeCell="A37" sqref="A37:IV37"/>
    </sheetView>
  </sheetViews>
  <sheetFormatPr defaultColWidth="38.421875" defaultRowHeight="45" customHeight="1"/>
  <cols>
    <col min="1" max="1" width="29.140625" style="3" customWidth="1"/>
    <col min="2" max="2" width="48.421875" style="3" customWidth="1"/>
    <col min="3" max="3" width="26.8515625" style="9" customWidth="1"/>
    <col min="4" max="5" width="21.00390625" style="3" customWidth="1"/>
    <col min="6" max="6" width="23.57421875" style="10" customWidth="1"/>
    <col min="7" max="7" width="38.421875" style="15" customWidth="1"/>
    <col min="8" max="16384" width="38.421875" style="4" customWidth="1"/>
  </cols>
  <sheetData>
    <row r="1" spans="1:6" ht="45" customHeight="1">
      <c r="A1" s="5" t="s">
        <v>3</v>
      </c>
      <c r="B1" s="5" t="s">
        <v>1</v>
      </c>
      <c r="C1" s="6" t="s">
        <v>36</v>
      </c>
      <c r="D1" s="5" t="s">
        <v>2</v>
      </c>
      <c r="E1" s="5" t="s">
        <v>7</v>
      </c>
      <c r="F1" s="14" t="s">
        <v>4</v>
      </c>
    </row>
    <row r="2" spans="1:6" ht="45" customHeight="1">
      <c r="A2" s="1" t="s">
        <v>122</v>
      </c>
      <c r="B2" s="1" t="s">
        <v>11</v>
      </c>
      <c r="C2" s="8">
        <v>180</v>
      </c>
      <c r="D2" s="1" t="s">
        <v>0</v>
      </c>
      <c r="E2" s="1" t="s">
        <v>13</v>
      </c>
      <c r="F2" s="2">
        <v>43465</v>
      </c>
    </row>
    <row r="3" spans="1:6" ht="45" customHeight="1">
      <c r="A3" s="1" t="s">
        <v>19</v>
      </c>
      <c r="B3" s="1" t="s">
        <v>20</v>
      </c>
      <c r="C3" s="8" t="s">
        <v>21</v>
      </c>
      <c r="D3" s="1" t="s">
        <v>22</v>
      </c>
      <c r="E3" s="1" t="s">
        <v>13</v>
      </c>
      <c r="F3" s="2">
        <v>43712</v>
      </c>
    </row>
    <row r="4" spans="1:6" ht="45" customHeight="1">
      <c r="A4" s="1" t="s">
        <v>23</v>
      </c>
      <c r="B4" s="1" t="s">
        <v>24</v>
      </c>
      <c r="C4" s="8">
        <f>1079.53*12</f>
        <v>12954.36</v>
      </c>
      <c r="D4" s="1" t="s">
        <v>25</v>
      </c>
      <c r="E4" s="1" t="s">
        <v>8</v>
      </c>
      <c r="F4" s="2">
        <v>43899</v>
      </c>
    </row>
    <row r="5" spans="1:6" ht="45" customHeight="1">
      <c r="A5" s="1" t="s">
        <v>110</v>
      </c>
      <c r="B5" s="1" t="s">
        <v>111</v>
      </c>
      <c r="C5" s="8">
        <v>1500</v>
      </c>
      <c r="D5" s="1" t="s">
        <v>0</v>
      </c>
      <c r="E5" s="1" t="s">
        <v>13</v>
      </c>
      <c r="F5" s="11">
        <v>43465</v>
      </c>
    </row>
    <row r="6" spans="1:6" ht="45" customHeight="1">
      <c r="A6" s="1" t="s">
        <v>14</v>
      </c>
      <c r="B6" s="1" t="s">
        <v>15</v>
      </c>
      <c r="C6" s="8">
        <v>150</v>
      </c>
      <c r="D6" s="1" t="s">
        <v>16</v>
      </c>
      <c r="E6" s="1" t="s">
        <v>8</v>
      </c>
      <c r="F6" s="2">
        <v>43317</v>
      </c>
    </row>
    <row r="7" spans="1:6" ht="45" customHeight="1">
      <c r="A7" s="1" t="s">
        <v>26</v>
      </c>
      <c r="B7" s="1" t="s">
        <v>27</v>
      </c>
      <c r="C7" s="8">
        <v>30000</v>
      </c>
      <c r="D7" s="1" t="s">
        <v>0</v>
      </c>
      <c r="E7" s="1" t="s">
        <v>13</v>
      </c>
      <c r="F7" s="2">
        <v>43526</v>
      </c>
    </row>
    <row r="8" spans="1:6" ht="45" customHeight="1">
      <c r="A8" s="1" t="s">
        <v>149</v>
      </c>
      <c r="B8" s="1" t="s">
        <v>150</v>
      </c>
      <c r="C8" s="8" t="s">
        <v>12</v>
      </c>
      <c r="D8" s="1" t="s">
        <v>0</v>
      </c>
      <c r="E8" s="1" t="s">
        <v>13</v>
      </c>
      <c r="F8" s="11">
        <v>43465</v>
      </c>
    </row>
    <row r="9" spans="1:6" ht="45" customHeight="1">
      <c r="A9" s="12" t="s">
        <v>18</v>
      </c>
      <c r="B9" s="12" t="s">
        <v>17</v>
      </c>
      <c r="C9" s="13" t="s">
        <v>12</v>
      </c>
      <c r="D9" s="12" t="s">
        <v>0</v>
      </c>
      <c r="E9" s="12" t="s">
        <v>13</v>
      </c>
      <c r="F9" s="11">
        <v>43415</v>
      </c>
    </row>
    <row r="10" spans="1:6" ht="45" customHeight="1">
      <c r="A10" s="12" t="s">
        <v>30</v>
      </c>
      <c r="B10" s="12" t="s">
        <v>31</v>
      </c>
      <c r="C10" s="13">
        <v>10000</v>
      </c>
      <c r="D10" s="12" t="s">
        <v>32</v>
      </c>
      <c r="E10" s="12" t="s">
        <v>8</v>
      </c>
      <c r="F10" s="11">
        <v>43830</v>
      </c>
    </row>
    <row r="11" spans="1:6" ht="45" customHeight="1">
      <c r="A11" s="12" t="s">
        <v>38</v>
      </c>
      <c r="B11" s="12" t="s">
        <v>39</v>
      </c>
      <c r="C11" s="13">
        <f>1443.4*12</f>
        <v>17320.800000000003</v>
      </c>
      <c r="D11" s="12" t="s">
        <v>0</v>
      </c>
      <c r="E11" s="12" t="s">
        <v>13</v>
      </c>
      <c r="F11" s="11">
        <v>43387</v>
      </c>
    </row>
    <row r="12" spans="1:6" ht="45" customHeight="1">
      <c r="A12" s="12" t="s">
        <v>98</v>
      </c>
      <c r="B12" s="12" t="s">
        <v>99</v>
      </c>
      <c r="C12" s="13">
        <v>16600</v>
      </c>
      <c r="D12" s="12" t="s">
        <v>0</v>
      </c>
      <c r="E12" s="12" t="s">
        <v>13</v>
      </c>
      <c r="F12" s="11">
        <v>43465</v>
      </c>
    </row>
    <row r="13" spans="1:6" ht="45" customHeight="1">
      <c r="A13" s="12" t="s">
        <v>55</v>
      </c>
      <c r="B13" s="12" t="s">
        <v>54</v>
      </c>
      <c r="C13" s="13">
        <v>800</v>
      </c>
      <c r="D13" s="12" t="s">
        <v>0</v>
      </c>
      <c r="E13" s="12" t="s">
        <v>13</v>
      </c>
      <c r="F13" s="11">
        <v>43465</v>
      </c>
    </row>
    <row r="14" spans="1:6" ht="45" customHeight="1">
      <c r="A14" s="12" t="s">
        <v>55</v>
      </c>
      <c r="B14" s="12" t="s">
        <v>57</v>
      </c>
      <c r="C14" s="13">
        <v>575</v>
      </c>
      <c r="D14" s="12" t="s">
        <v>0</v>
      </c>
      <c r="E14" s="12" t="s">
        <v>13</v>
      </c>
      <c r="F14" s="11">
        <v>43465</v>
      </c>
    </row>
    <row r="15" spans="1:6" ht="45" customHeight="1">
      <c r="A15" s="12" t="s">
        <v>55</v>
      </c>
      <c r="B15" s="12" t="s">
        <v>58</v>
      </c>
      <c r="C15" s="13">
        <v>390</v>
      </c>
      <c r="D15" s="12" t="s">
        <v>0</v>
      </c>
      <c r="E15" s="12" t="s">
        <v>13</v>
      </c>
      <c r="F15" s="11">
        <v>43465</v>
      </c>
    </row>
    <row r="16" spans="1:6" ht="45" customHeight="1">
      <c r="A16" s="12" t="s">
        <v>55</v>
      </c>
      <c r="B16" s="12" t="s">
        <v>59</v>
      </c>
      <c r="C16" s="13">
        <v>1750</v>
      </c>
      <c r="D16" s="12" t="s">
        <v>0</v>
      </c>
      <c r="E16" s="12" t="s">
        <v>13</v>
      </c>
      <c r="F16" s="11">
        <v>43465</v>
      </c>
    </row>
    <row r="17" spans="1:6" ht="45" customHeight="1">
      <c r="A17" s="12" t="s">
        <v>55</v>
      </c>
      <c r="B17" s="12" t="s">
        <v>65</v>
      </c>
      <c r="C17" s="13">
        <v>2000</v>
      </c>
      <c r="D17" s="12" t="s">
        <v>0</v>
      </c>
      <c r="E17" s="12" t="s">
        <v>13</v>
      </c>
      <c r="F17" s="11">
        <v>43465</v>
      </c>
    </row>
    <row r="18" spans="1:6" ht="45" customHeight="1">
      <c r="A18" s="12" t="s">
        <v>63</v>
      </c>
      <c r="B18" s="12" t="s">
        <v>64</v>
      </c>
      <c r="C18" s="13">
        <v>1000</v>
      </c>
      <c r="D18" s="12" t="s">
        <v>0</v>
      </c>
      <c r="E18" s="12" t="s">
        <v>13</v>
      </c>
      <c r="F18" s="11">
        <v>43465</v>
      </c>
    </row>
    <row r="19" spans="1:6" ht="45" customHeight="1">
      <c r="A19" s="12" t="s">
        <v>60</v>
      </c>
      <c r="B19" s="12" t="s">
        <v>61</v>
      </c>
      <c r="C19" s="13">
        <v>150</v>
      </c>
      <c r="D19" s="12" t="s">
        <v>0</v>
      </c>
      <c r="E19" s="12" t="s">
        <v>13</v>
      </c>
      <c r="F19" s="11">
        <v>43465</v>
      </c>
    </row>
    <row r="20" spans="1:6" ht="45" customHeight="1">
      <c r="A20" s="12" t="s">
        <v>60</v>
      </c>
      <c r="B20" s="12" t="s">
        <v>62</v>
      </c>
      <c r="C20" s="13">
        <v>690</v>
      </c>
      <c r="D20" s="12" t="s">
        <v>0</v>
      </c>
      <c r="E20" s="12" t="s">
        <v>13</v>
      </c>
      <c r="F20" s="11">
        <v>43465</v>
      </c>
    </row>
    <row r="21" spans="1:6" ht="45" customHeight="1">
      <c r="A21" s="12" t="s">
        <v>67</v>
      </c>
      <c r="B21" s="12" t="s">
        <v>66</v>
      </c>
      <c r="C21" s="13">
        <v>28000</v>
      </c>
      <c r="D21" s="12" t="s">
        <v>0</v>
      </c>
      <c r="E21" s="12" t="s">
        <v>13</v>
      </c>
      <c r="F21" s="11">
        <v>43465</v>
      </c>
    </row>
    <row r="22" spans="1:6" ht="45" customHeight="1">
      <c r="A22" s="1" t="s">
        <v>33</v>
      </c>
      <c r="B22" s="1" t="s">
        <v>34</v>
      </c>
      <c r="C22" s="8">
        <v>13500</v>
      </c>
      <c r="D22" s="1" t="s">
        <v>0</v>
      </c>
      <c r="E22" s="1" t="s">
        <v>13</v>
      </c>
      <c r="F22" s="2">
        <v>43555</v>
      </c>
    </row>
    <row r="23" spans="1:6" ht="45" customHeight="1">
      <c r="A23" s="1" t="s">
        <v>9</v>
      </c>
      <c r="B23" s="1" t="s">
        <v>10</v>
      </c>
      <c r="C23" s="8">
        <v>39800</v>
      </c>
      <c r="D23" s="1" t="s">
        <v>0</v>
      </c>
      <c r="E23" s="1" t="s">
        <v>8</v>
      </c>
      <c r="F23" s="2">
        <v>43479</v>
      </c>
    </row>
    <row r="24" spans="1:6" ht="45" customHeight="1">
      <c r="A24" s="1" t="s">
        <v>114</v>
      </c>
      <c r="B24" s="1" t="s">
        <v>155</v>
      </c>
      <c r="C24" s="8">
        <v>500</v>
      </c>
      <c r="D24" s="1" t="s">
        <v>0</v>
      </c>
      <c r="E24" s="16" t="s">
        <v>154</v>
      </c>
      <c r="F24" s="11">
        <v>43465</v>
      </c>
    </row>
    <row r="25" spans="1:6" ht="45" customHeight="1">
      <c r="A25" s="1" t="s">
        <v>28</v>
      </c>
      <c r="B25" s="1" t="s">
        <v>29</v>
      </c>
      <c r="C25" s="8">
        <v>6900</v>
      </c>
      <c r="D25" s="1" t="s">
        <v>0</v>
      </c>
      <c r="E25" s="1" t="s">
        <v>8</v>
      </c>
      <c r="F25" s="2">
        <v>43496</v>
      </c>
    </row>
    <row r="26" spans="1:6" ht="45" customHeight="1">
      <c r="A26" s="1" t="s">
        <v>93</v>
      </c>
      <c r="B26" s="1" t="s">
        <v>94</v>
      </c>
      <c r="C26" s="8">
        <f>3924+26118</f>
        <v>30042</v>
      </c>
      <c r="D26" s="1" t="s">
        <v>22</v>
      </c>
      <c r="E26" s="1" t="s">
        <v>13</v>
      </c>
      <c r="F26" s="11">
        <v>44196</v>
      </c>
    </row>
    <row r="27" spans="1:6" ht="45" customHeight="1">
      <c r="A27" s="1" t="s">
        <v>93</v>
      </c>
      <c r="B27" s="1" t="s">
        <v>95</v>
      </c>
      <c r="C27" s="8">
        <f>3564+17732.4</f>
        <v>21296.4</v>
      </c>
      <c r="D27" s="1" t="s">
        <v>22</v>
      </c>
      <c r="E27" s="1" t="s">
        <v>13</v>
      </c>
      <c r="F27" s="11">
        <v>44196</v>
      </c>
    </row>
    <row r="28" spans="1:6" ht="45" customHeight="1">
      <c r="A28" s="1" t="s">
        <v>70</v>
      </c>
      <c r="B28" s="1" t="s">
        <v>71</v>
      </c>
      <c r="C28" s="8">
        <v>3500</v>
      </c>
      <c r="D28" s="1" t="s">
        <v>0</v>
      </c>
      <c r="E28" s="1" t="s">
        <v>8</v>
      </c>
      <c r="F28" s="2">
        <v>43551</v>
      </c>
    </row>
    <row r="29" spans="1:6" ht="45" customHeight="1">
      <c r="A29" s="1" t="s">
        <v>70</v>
      </c>
      <c r="B29" s="1" t="s">
        <v>74</v>
      </c>
      <c r="C29" s="8">
        <v>1500</v>
      </c>
      <c r="D29" s="1" t="s">
        <v>0</v>
      </c>
      <c r="E29" s="1" t="s">
        <v>8</v>
      </c>
      <c r="F29" s="11">
        <v>43545</v>
      </c>
    </row>
    <row r="30" spans="1:6" ht="45" customHeight="1">
      <c r="A30" s="1" t="s">
        <v>70</v>
      </c>
      <c r="B30" s="1" t="s">
        <v>75</v>
      </c>
      <c r="C30" s="8">
        <v>380</v>
      </c>
      <c r="D30" s="1" t="s">
        <v>0</v>
      </c>
      <c r="E30" s="1" t="s">
        <v>8</v>
      </c>
      <c r="F30" s="11">
        <v>43303</v>
      </c>
    </row>
    <row r="31" spans="1:6" ht="45" customHeight="1">
      <c r="A31" s="1" t="s">
        <v>70</v>
      </c>
      <c r="B31" s="1" t="s">
        <v>79</v>
      </c>
      <c r="C31" s="8">
        <v>2989</v>
      </c>
      <c r="D31" s="1" t="s">
        <v>0</v>
      </c>
      <c r="E31" s="1" t="s">
        <v>13</v>
      </c>
      <c r="F31" s="11">
        <v>43546</v>
      </c>
    </row>
    <row r="32" spans="1:6" ht="45" customHeight="1">
      <c r="A32" s="1" t="s">
        <v>151</v>
      </c>
      <c r="B32" s="1" t="s">
        <v>152</v>
      </c>
      <c r="C32" s="8">
        <v>30000</v>
      </c>
      <c r="D32" s="1" t="s">
        <v>0</v>
      </c>
      <c r="E32" s="1" t="s">
        <v>13</v>
      </c>
      <c r="F32" s="11">
        <v>43374</v>
      </c>
    </row>
    <row r="33" spans="1:6" ht="45" customHeight="1">
      <c r="A33" s="1" t="s">
        <v>91</v>
      </c>
      <c r="B33" s="1" t="s">
        <v>92</v>
      </c>
      <c r="C33" s="8">
        <v>4700</v>
      </c>
      <c r="D33" s="1" t="s">
        <v>0</v>
      </c>
      <c r="E33" s="1" t="s">
        <v>13</v>
      </c>
      <c r="F33" s="11">
        <v>43465</v>
      </c>
    </row>
    <row r="34" spans="1:6" ht="45" customHeight="1">
      <c r="A34" s="1" t="s">
        <v>52</v>
      </c>
      <c r="B34" s="1" t="s">
        <v>53</v>
      </c>
      <c r="C34" s="8">
        <v>300</v>
      </c>
      <c r="D34" s="1" t="s">
        <v>0</v>
      </c>
      <c r="E34" s="1" t="s">
        <v>13</v>
      </c>
      <c r="F34" s="2">
        <v>43577</v>
      </c>
    </row>
    <row r="35" spans="1:6" ht="45" customHeight="1">
      <c r="A35" s="1" t="s">
        <v>106</v>
      </c>
      <c r="B35" s="1" t="s">
        <v>107</v>
      </c>
      <c r="C35" s="8">
        <v>75000</v>
      </c>
      <c r="D35" s="1" t="s">
        <v>0</v>
      </c>
      <c r="E35" s="1" t="s">
        <v>13</v>
      </c>
      <c r="F35" s="11">
        <v>43465</v>
      </c>
    </row>
    <row r="36" spans="1:6" ht="45" customHeight="1">
      <c r="A36" s="1" t="s">
        <v>46</v>
      </c>
      <c r="B36" s="1" t="s">
        <v>47</v>
      </c>
      <c r="C36" s="8">
        <v>55000</v>
      </c>
      <c r="D36" s="1" t="s">
        <v>0</v>
      </c>
      <c r="E36" s="1" t="s">
        <v>13</v>
      </c>
      <c r="F36" s="2">
        <v>43465</v>
      </c>
    </row>
    <row r="37" spans="1:6" ht="45" customHeight="1">
      <c r="A37" s="1" t="s">
        <v>96</v>
      </c>
      <c r="B37" s="1" t="s">
        <v>97</v>
      </c>
      <c r="C37" s="8">
        <v>1200</v>
      </c>
      <c r="D37" s="1" t="s">
        <v>0</v>
      </c>
      <c r="E37" s="1" t="s">
        <v>13</v>
      </c>
      <c r="F37" s="11">
        <v>43536</v>
      </c>
    </row>
    <row r="38" spans="1:6" ht="45" customHeight="1">
      <c r="A38" s="1" t="s">
        <v>88</v>
      </c>
      <c r="B38" s="1" t="s">
        <v>89</v>
      </c>
      <c r="C38" s="8">
        <f>244*4</f>
        <v>976</v>
      </c>
      <c r="D38" s="1" t="s">
        <v>0</v>
      </c>
      <c r="E38" s="16" t="s">
        <v>90</v>
      </c>
      <c r="F38" s="11">
        <v>43250</v>
      </c>
    </row>
    <row r="39" spans="1:6" ht="45" customHeight="1">
      <c r="A39" s="1" t="s">
        <v>141</v>
      </c>
      <c r="B39" s="1" t="s">
        <v>142</v>
      </c>
      <c r="C39" s="8" t="s">
        <v>12</v>
      </c>
      <c r="D39" s="1" t="s">
        <v>0</v>
      </c>
      <c r="E39" s="1" t="s">
        <v>13</v>
      </c>
      <c r="F39" s="11">
        <v>43465</v>
      </c>
    </row>
    <row r="40" spans="1:6" ht="45" customHeight="1">
      <c r="A40" s="1" t="s">
        <v>5</v>
      </c>
      <c r="B40" s="1" t="s">
        <v>6</v>
      </c>
      <c r="C40" s="7">
        <v>70</v>
      </c>
      <c r="D40" s="1" t="s">
        <v>0</v>
      </c>
      <c r="E40" s="1" t="s">
        <v>8</v>
      </c>
      <c r="F40" s="2">
        <v>43455</v>
      </c>
    </row>
    <row r="41" spans="1:6" ht="45" customHeight="1">
      <c r="A41" s="1" t="s">
        <v>143</v>
      </c>
      <c r="B41" s="1" t="s">
        <v>144</v>
      </c>
      <c r="C41" s="8">
        <v>25</v>
      </c>
      <c r="D41" s="1" t="s">
        <v>0</v>
      </c>
      <c r="E41" s="1" t="s">
        <v>8</v>
      </c>
      <c r="F41" s="11">
        <v>43509</v>
      </c>
    </row>
    <row r="42" spans="1:6" ht="45" customHeight="1">
      <c r="A42" s="1" t="s">
        <v>143</v>
      </c>
      <c r="B42" s="1" t="s">
        <v>145</v>
      </c>
      <c r="C42" s="8">
        <v>75</v>
      </c>
      <c r="D42" s="1" t="s">
        <v>0</v>
      </c>
      <c r="E42" s="1" t="s">
        <v>8</v>
      </c>
      <c r="F42" s="11">
        <v>43390</v>
      </c>
    </row>
    <row r="43" spans="1:6" ht="45" customHeight="1">
      <c r="A43" s="1" t="s">
        <v>143</v>
      </c>
      <c r="B43" s="1" t="s">
        <v>146</v>
      </c>
      <c r="C43" s="8">
        <v>25</v>
      </c>
      <c r="D43" s="1" t="s">
        <v>0</v>
      </c>
      <c r="E43" s="1" t="s">
        <v>8</v>
      </c>
      <c r="F43" s="11">
        <v>43248</v>
      </c>
    </row>
    <row r="44" spans="1:6" ht="45" customHeight="1">
      <c r="A44" s="1" t="s">
        <v>102</v>
      </c>
      <c r="B44" s="1" t="s">
        <v>103</v>
      </c>
      <c r="C44" s="8" t="s">
        <v>12</v>
      </c>
      <c r="D44" s="1" t="s">
        <v>0</v>
      </c>
      <c r="E44" s="1" t="s">
        <v>13</v>
      </c>
      <c r="F44" s="11">
        <v>43465</v>
      </c>
    </row>
    <row r="45" spans="1:6" ht="45" customHeight="1">
      <c r="A45" s="1" t="s">
        <v>115</v>
      </c>
      <c r="B45" s="1" t="s">
        <v>116</v>
      </c>
      <c r="C45" s="8">
        <v>6000</v>
      </c>
      <c r="D45" s="1" t="s">
        <v>0</v>
      </c>
      <c r="E45" s="1" t="s">
        <v>13</v>
      </c>
      <c r="F45" s="11">
        <v>43465</v>
      </c>
    </row>
    <row r="46" spans="1:6" ht="45" customHeight="1">
      <c r="A46" s="1" t="s">
        <v>115</v>
      </c>
      <c r="B46" s="1" t="s">
        <v>117</v>
      </c>
      <c r="C46" s="8">
        <v>180</v>
      </c>
      <c r="D46" s="1" t="s">
        <v>0</v>
      </c>
      <c r="E46" s="1" t="s">
        <v>13</v>
      </c>
      <c r="F46" s="11">
        <v>43465</v>
      </c>
    </row>
    <row r="47" spans="1:6" ht="45" customHeight="1">
      <c r="A47" s="1" t="s">
        <v>80</v>
      </c>
      <c r="B47" s="1" t="s">
        <v>81</v>
      </c>
      <c r="C47" s="8">
        <f>485*12</f>
        <v>5820</v>
      </c>
      <c r="D47" s="1" t="s">
        <v>22</v>
      </c>
      <c r="E47" s="1" t="s">
        <v>8</v>
      </c>
      <c r="F47" s="11">
        <v>43566</v>
      </c>
    </row>
    <row r="48" spans="1:6" ht="45" customHeight="1">
      <c r="A48" s="1" t="s">
        <v>48</v>
      </c>
      <c r="B48" s="1" t="s">
        <v>49</v>
      </c>
      <c r="C48" s="8">
        <v>34000</v>
      </c>
      <c r="D48" s="1" t="s">
        <v>0</v>
      </c>
      <c r="E48" s="1" t="s">
        <v>13</v>
      </c>
      <c r="F48" s="2">
        <v>43465</v>
      </c>
    </row>
    <row r="49" spans="1:6" ht="45" customHeight="1">
      <c r="A49" s="1" t="s">
        <v>121</v>
      </c>
      <c r="B49" s="1" t="s">
        <v>123</v>
      </c>
      <c r="C49" s="8">
        <v>10000</v>
      </c>
      <c r="D49" s="1" t="s">
        <v>0</v>
      </c>
      <c r="E49" s="1" t="s">
        <v>8</v>
      </c>
      <c r="F49" s="11">
        <v>43465</v>
      </c>
    </row>
    <row r="50" spans="1:6" ht="45" customHeight="1">
      <c r="A50" s="1" t="s">
        <v>84</v>
      </c>
      <c r="B50" s="1" t="s">
        <v>85</v>
      </c>
      <c r="C50" s="8">
        <f>19.9*12</f>
        <v>238.79999999999998</v>
      </c>
      <c r="D50" s="1" t="s">
        <v>22</v>
      </c>
      <c r="E50" s="1" t="s">
        <v>13</v>
      </c>
      <c r="F50" s="11">
        <v>44408</v>
      </c>
    </row>
    <row r="51" spans="1:6" ht="45" customHeight="1">
      <c r="A51" s="1" t="s">
        <v>72</v>
      </c>
      <c r="B51" s="1" t="s">
        <v>73</v>
      </c>
      <c r="C51" s="8">
        <v>560</v>
      </c>
      <c r="D51" s="1" t="s">
        <v>0</v>
      </c>
      <c r="E51" s="1" t="s">
        <v>13</v>
      </c>
      <c r="F51" s="2">
        <v>43406</v>
      </c>
    </row>
    <row r="52" spans="1:6" ht="45" customHeight="1">
      <c r="A52" s="1" t="s">
        <v>167</v>
      </c>
      <c r="B52" s="1" t="s">
        <v>148</v>
      </c>
      <c r="C52" s="8">
        <v>7000</v>
      </c>
      <c r="D52" s="1" t="s">
        <v>22</v>
      </c>
      <c r="E52" s="1" t="s">
        <v>13</v>
      </c>
      <c r="F52" s="11">
        <v>43772</v>
      </c>
    </row>
    <row r="53" spans="1:6" ht="45" customHeight="1">
      <c r="A53" s="12" t="s">
        <v>76</v>
      </c>
      <c r="B53" s="12" t="s">
        <v>77</v>
      </c>
      <c r="C53" s="13">
        <f>(2104*12)+(320*12)</f>
        <v>29088</v>
      </c>
      <c r="D53" s="12" t="s">
        <v>0</v>
      </c>
      <c r="E53" s="16" t="s">
        <v>78</v>
      </c>
      <c r="F53" s="11">
        <v>43312</v>
      </c>
    </row>
    <row r="54" spans="1:6" ht="45" customHeight="1">
      <c r="A54" s="1" t="s">
        <v>82</v>
      </c>
      <c r="B54" s="1" t="s">
        <v>83</v>
      </c>
      <c r="C54" s="8">
        <v>192</v>
      </c>
      <c r="D54" s="1" t="s">
        <v>0</v>
      </c>
      <c r="E54" s="1" t="s">
        <v>8</v>
      </c>
      <c r="F54" s="11">
        <v>43502</v>
      </c>
    </row>
    <row r="55" spans="1:6" ht="45" customHeight="1">
      <c r="A55" s="1" t="s">
        <v>82</v>
      </c>
      <c r="B55" s="1" t="s">
        <v>147</v>
      </c>
      <c r="C55" s="8" t="s">
        <v>12</v>
      </c>
      <c r="D55" s="1" t="s">
        <v>0</v>
      </c>
      <c r="E55" s="1" t="s">
        <v>13</v>
      </c>
      <c r="F55" s="11">
        <v>43465</v>
      </c>
    </row>
    <row r="56" spans="1:6" ht="45" customHeight="1">
      <c r="A56" s="1" t="s">
        <v>109</v>
      </c>
      <c r="B56" s="1" t="s">
        <v>108</v>
      </c>
      <c r="C56" s="8">
        <v>500</v>
      </c>
      <c r="D56" s="1" t="s">
        <v>0</v>
      </c>
      <c r="E56" s="1" t="s">
        <v>13</v>
      </c>
      <c r="F56" s="11">
        <v>43465</v>
      </c>
    </row>
    <row r="57" spans="1:6" ht="45" customHeight="1">
      <c r="A57" s="1" t="s">
        <v>139</v>
      </c>
      <c r="B57" s="1" t="s">
        <v>140</v>
      </c>
      <c r="C57" s="8" t="s">
        <v>21</v>
      </c>
      <c r="D57" s="1" t="s">
        <v>0</v>
      </c>
      <c r="E57" s="1" t="s">
        <v>13</v>
      </c>
      <c r="F57" s="11">
        <v>43465</v>
      </c>
    </row>
    <row r="58" spans="1:6" ht="45" customHeight="1">
      <c r="A58" s="1" t="s">
        <v>137</v>
      </c>
      <c r="B58" s="1" t="s">
        <v>138</v>
      </c>
      <c r="C58" s="8" t="s">
        <v>12</v>
      </c>
      <c r="D58" s="1" t="s">
        <v>0</v>
      </c>
      <c r="E58" s="1" t="s">
        <v>13</v>
      </c>
      <c r="F58" s="11">
        <v>43465</v>
      </c>
    </row>
    <row r="59" spans="1:6" ht="45" customHeight="1">
      <c r="A59" s="1" t="s">
        <v>112</v>
      </c>
      <c r="B59" s="1" t="s">
        <v>113</v>
      </c>
      <c r="C59" s="8">
        <v>52000</v>
      </c>
      <c r="D59" s="1" t="s">
        <v>22</v>
      </c>
      <c r="E59" s="1" t="s">
        <v>13</v>
      </c>
      <c r="F59" s="11">
        <v>44561</v>
      </c>
    </row>
    <row r="60" spans="1:6" ht="45" customHeight="1">
      <c r="A60" s="1" t="s">
        <v>42</v>
      </c>
      <c r="B60" s="1" t="s">
        <v>43</v>
      </c>
      <c r="C60" s="8">
        <v>6400</v>
      </c>
      <c r="D60" s="1" t="s">
        <v>0</v>
      </c>
      <c r="E60" s="1" t="s">
        <v>8</v>
      </c>
      <c r="F60" s="2">
        <v>43286</v>
      </c>
    </row>
    <row r="61" spans="1:6" ht="45" customHeight="1">
      <c r="A61" s="1" t="s">
        <v>44</v>
      </c>
      <c r="B61" s="1" t="s">
        <v>45</v>
      </c>
      <c r="C61" s="8">
        <v>9200</v>
      </c>
      <c r="D61" s="1" t="s">
        <v>0</v>
      </c>
      <c r="E61" s="1" t="s">
        <v>8</v>
      </c>
      <c r="F61" s="2">
        <v>43465</v>
      </c>
    </row>
    <row r="62" spans="1:6" ht="45" customHeight="1">
      <c r="A62" s="1" t="s">
        <v>68</v>
      </c>
      <c r="B62" s="1" t="s">
        <v>69</v>
      </c>
      <c r="C62" s="8">
        <v>950</v>
      </c>
      <c r="D62" s="1" t="s">
        <v>0</v>
      </c>
      <c r="E62" s="1" t="s">
        <v>8</v>
      </c>
      <c r="F62" s="2">
        <v>43373</v>
      </c>
    </row>
    <row r="63" spans="1:6" ht="45" customHeight="1">
      <c r="A63" s="1" t="s">
        <v>135</v>
      </c>
      <c r="B63" s="1" t="s">
        <v>136</v>
      </c>
      <c r="C63" s="8" t="s">
        <v>12</v>
      </c>
      <c r="D63" s="1" t="s">
        <v>0</v>
      </c>
      <c r="E63" s="1" t="s">
        <v>13</v>
      </c>
      <c r="F63" s="11">
        <v>43465</v>
      </c>
    </row>
    <row r="64" spans="1:6" ht="45" customHeight="1">
      <c r="A64" s="1" t="s">
        <v>50</v>
      </c>
      <c r="B64" s="1" t="s">
        <v>51</v>
      </c>
      <c r="C64" s="8">
        <v>2550</v>
      </c>
      <c r="D64" s="1" t="s">
        <v>0</v>
      </c>
      <c r="E64" s="1" t="s">
        <v>13</v>
      </c>
      <c r="F64" s="2">
        <v>43585</v>
      </c>
    </row>
    <row r="65" spans="1:6" ht="45" customHeight="1">
      <c r="A65" s="1" t="s">
        <v>128</v>
      </c>
      <c r="B65" s="1" t="s">
        <v>129</v>
      </c>
      <c r="C65" s="8">
        <v>1500</v>
      </c>
      <c r="D65" s="1" t="s">
        <v>0</v>
      </c>
      <c r="E65" s="1" t="s">
        <v>13</v>
      </c>
      <c r="F65" s="11">
        <v>43465</v>
      </c>
    </row>
    <row r="66" spans="1:6" ht="45" customHeight="1">
      <c r="A66" s="1" t="s">
        <v>118</v>
      </c>
      <c r="B66" s="1" t="s">
        <v>119</v>
      </c>
      <c r="C66" s="8">
        <v>500</v>
      </c>
      <c r="D66" s="1" t="s">
        <v>0</v>
      </c>
      <c r="E66" s="1" t="s">
        <v>13</v>
      </c>
      <c r="F66" s="11">
        <v>43830</v>
      </c>
    </row>
    <row r="67" spans="1:6" ht="45" customHeight="1">
      <c r="A67" s="1" t="s">
        <v>118</v>
      </c>
      <c r="B67" s="1" t="s">
        <v>120</v>
      </c>
      <c r="C67" s="8">
        <v>1600</v>
      </c>
      <c r="D67" s="1" t="s">
        <v>0</v>
      </c>
      <c r="E67" s="1" t="s">
        <v>13</v>
      </c>
      <c r="F67" s="11">
        <v>43830</v>
      </c>
    </row>
    <row r="68" spans="1:6" ht="45" customHeight="1">
      <c r="A68" s="1" t="s">
        <v>86</v>
      </c>
      <c r="B68" s="1" t="s">
        <v>87</v>
      </c>
      <c r="C68" s="8">
        <v>404</v>
      </c>
      <c r="D68" s="1" t="s">
        <v>0</v>
      </c>
      <c r="E68" s="1" t="s">
        <v>13</v>
      </c>
      <c r="F68" s="11">
        <v>43465</v>
      </c>
    </row>
    <row r="69" spans="1:6" ht="45" customHeight="1">
      <c r="A69" s="1" t="s">
        <v>40</v>
      </c>
      <c r="B69" s="1" t="s">
        <v>41</v>
      </c>
      <c r="C69" s="8">
        <v>1000</v>
      </c>
      <c r="D69" s="1" t="s">
        <v>22</v>
      </c>
      <c r="E69" s="1" t="s">
        <v>13</v>
      </c>
      <c r="F69" s="2">
        <v>44220</v>
      </c>
    </row>
    <row r="70" spans="1:6" ht="45" customHeight="1">
      <c r="A70" s="1" t="s">
        <v>100</v>
      </c>
      <c r="B70" s="1" t="s">
        <v>101</v>
      </c>
      <c r="C70" s="8">
        <v>1600</v>
      </c>
      <c r="D70" s="1" t="s">
        <v>0</v>
      </c>
      <c r="E70" s="1" t="s">
        <v>13</v>
      </c>
      <c r="F70" s="11">
        <v>43465</v>
      </c>
    </row>
    <row r="71" spans="1:6" ht="45" customHeight="1">
      <c r="A71" s="1" t="s">
        <v>126</v>
      </c>
      <c r="B71" s="1" t="s">
        <v>127</v>
      </c>
      <c r="C71" s="8">
        <v>1800</v>
      </c>
      <c r="D71" s="1" t="s">
        <v>0</v>
      </c>
      <c r="E71" s="1" t="s">
        <v>13</v>
      </c>
      <c r="F71" s="11">
        <v>43365</v>
      </c>
    </row>
    <row r="72" spans="1:6" ht="45" customHeight="1">
      <c r="A72" s="1" t="s">
        <v>104</v>
      </c>
      <c r="B72" s="1" t="s">
        <v>105</v>
      </c>
      <c r="C72" s="8">
        <v>2000</v>
      </c>
      <c r="D72" s="1" t="s">
        <v>0</v>
      </c>
      <c r="E72" s="1" t="s">
        <v>13</v>
      </c>
      <c r="F72" s="11">
        <v>43465</v>
      </c>
    </row>
    <row r="73" spans="1:6" ht="45" customHeight="1">
      <c r="A73" s="1" t="s">
        <v>133</v>
      </c>
      <c r="B73" s="1" t="s">
        <v>134</v>
      </c>
      <c r="C73" s="8">
        <v>15500</v>
      </c>
      <c r="D73" s="1" t="s">
        <v>0</v>
      </c>
      <c r="E73" s="1" t="s">
        <v>13</v>
      </c>
      <c r="F73" s="11">
        <v>43465</v>
      </c>
    </row>
    <row r="74" spans="1:6" ht="45" customHeight="1">
      <c r="A74" s="1" t="s">
        <v>131</v>
      </c>
      <c r="B74" s="1" t="s">
        <v>132</v>
      </c>
      <c r="C74" s="8">
        <v>12000</v>
      </c>
      <c r="D74" s="1" t="s">
        <v>0</v>
      </c>
      <c r="E74" s="1" t="s">
        <v>13</v>
      </c>
      <c r="F74" s="11">
        <v>43465</v>
      </c>
    </row>
    <row r="75" spans="1:6" ht="45" customHeight="1">
      <c r="A75" s="1" t="s">
        <v>125</v>
      </c>
      <c r="B75" s="1" t="s">
        <v>124</v>
      </c>
      <c r="C75" s="8">
        <v>8800</v>
      </c>
      <c r="D75" s="1" t="s">
        <v>0</v>
      </c>
      <c r="E75" s="1" t="s">
        <v>13</v>
      </c>
      <c r="F75" s="11">
        <v>43497</v>
      </c>
    </row>
    <row r="76" spans="1:6" ht="45" customHeight="1">
      <c r="A76" s="1" t="s">
        <v>125</v>
      </c>
      <c r="B76" s="1" t="s">
        <v>130</v>
      </c>
      <c r="C76" s="8">
        <v>5100</v>
      </c>
      <c r="D76" s="1" t="s">
        <v>0</v>
      </c>
      <c r="E76" s="1" t="s">
        <v>13</v>
      </c>
      <c r="F76" s="11">
        <v>43301</v>
      </c>
    </row>
    <row r="77" spans="1:6" ht="45" customHeight="1">
      <c r="A77" s="1" t="s">
        <v>37</v>
      </c>
      <c r="B77" s="1" t="s">
        <v>35</v>
      </c>
      <c r="C77" s="8">
        <v>1896</v>
      </c>
      <c r="D77" s="1" t="s">
        <v>22</v>
      </c>
      <c r="E77" s="1" t="s">
        <v>8</v>
      </c>
      <c r="F77" s="2">
        <v>44196</v>
      </c>
    </row>
    <row r="78" spans="1:6" ht="45" customHeight="1">
      <c r="A78" s="1" t="s">
        <v>162</v>
      </c>
      <c r="B78" s="1" t="s">
        <v>163</v>
      </c>
      <c r="C78" s="8">
        <v>26000</v>
      </c>
      <c r="D78" s="1" t="s">
        <v>22</v>
      </c>
      <c r="E78" s="1" t="s">
        <v>8</v>
      </c>
      <c r="F78" s="2">
        <v>44196</v>
      </c>
    </row>
    <row r="80" spans="1:4" ht="45" customHeight="1">
      <c r="A80" s="5" t="s">
        <v>3</v>
      </c>
      <c r="B80" s="5" t="s">
        <v>1</v>
      </c>
      <c r="C80" s="6" t="s">
        <v>166</v>
      </c>
      <c r="D80" s="5" t="s">
        <v>156</v>
      </c>
    </row>
    <row r="81" spans="1:4" ht="45" customHeight="1">
      <c r="A81" s="16" t="s">
        <v>153</v>
      </c>
      <c r="B81" s="17" t="s">
        <v>165</v>
      </c>
      <c r="C81" s="18">
        <v>6100</v>
      </c>
      <c r="D81" s="17">
        <v>2018</v>
      </c>
    </row>
    <row r="82" spans="1:4" ht="45" customHeight="1">
      <c r="A82" s="16" t="s">
        <v>157</v>
      </c>
      <c r="B82" s="17" t="s">
        <v>158</v>
      </c>
      <c r="C82" s="19" t="s">
        <v>56</v>
      </c>
      <c r="D82" s="17">
        <v>2018</v>
      </c>
    </row>
    <row r="83" spans="1:4" ht="45" customHeight="1">
      <c r="A83" s="16" t="s">
        <v>159</v>
      </c>
      <c r="B83" s="17" t="s">
        <v>160</v>
      </c>
      <c r="C83" s="20">
        <v>8000</v>
      </c>
      <c r="D83" s="17">
        <v>2018</v>
      </c>
    </row>
    <row r="84" spans="1:4" ht="45" customHeight="1">
      <c r="A84" s="16" t="s">
        <v>161</v>
      </c>
      <c r="B84" s="17" t="s">
        <v>164</v>
      </c>
      <c r="C84" s="19" t="s">
        <v>56</v>
      </c>
      <c r="D84" s="17">
        <v>2018</v>
      </c>
    </row>
    <row r="85" spans="1:4" ht="45" customHeight="1">
      <c r="A85" s="16" t="s">
        <v>171</v>
      </c>
      <c r="B85" s="17" t="s">
        <v>168</v>
      </c>
      <c r="C85" s="20">
        <v>40230</v>
      </c>
      <c r="D85" s="17">
        <v>2018</v>
      </c>
    </row>
    <row r="86" spans="1:4" ht="45" customHeight="1">
      <c r="A86" s="16" t="s">
        <v>169</v>
      </c>
      <c r="B86" s="17" t="s">
        <v>170</v>
      </c>
      <c r="C86" s="19" t="s">
        <v>56</v>
      </c>
      <c r="D86" s="17">
        <v>2018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13" r:id="rId1"/>
  <headerFooter>
    <oddHeader>&amp;LVeneto Sviluppo S.p.A.&amp;CSCADENZARIO CONTRATTI</oddHeader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amenin</dc:creator>
  <cp:keywords/>
  <dc:description/>
  <cp:lastModifiedBy>Administrator</cp:lastModifiedBy>
  <cp:lastPrinted>2018-03-29T10:37:51Z</cp:lastPrinted>
  <dcterms:created xsi:type="dcterms:W3CDTF">2010-01-27T16:19:21Z</dcterms:created>
  <dcterms:modified xsi:type="dcterms:W3CDTF">2018-04-19T14:30:51Z</dcterms:modified>
  <cp:category/>
  <cp:version/>
  <cp:contentType/>
  <cp:contentStatus/>
</cp:coreProperties>
</file>